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1355" windowHeight="8535" tabRatio="903"/>
  </bookViews>
  <sheets>
    <sheet name="VER 2016 - 2017 Total " sheetId="5" r:id="rId1"/>
    <sheet name="VER 2017 por TV" sheetId="4" r:id="rId2"/>
  </sheets>
  <definedNames>
    <definedName name="_xlnm._FilterDatabase" localSheetId="0" hidden="1">'VER 2016 - 2017 Total '!$A$87:$P$87</definedName>
  </definedNames>
  <calcPr calcId="124519"/>
</workbook>
</file>

<file path=xl/calcChain.xml><?xml version="1.0" encoding="utf-8"?>
<calcChain xmlns="http://schemas.openxmlformats.org/spreadsheetml/2006/main">
  <c r="E30" i="5"/>
  <c r="E29"/>
  <c r="E28"/>
  <c r="E27"/>
  <c r="E26"/>
  <c r="E25"/>
  <c r="E24"/>
  <c r="E23"/>
  <c r="E22"/>
  <c r="E20"/>
  <c r="E19"/>
  <c r="E18"/>
  <c r="E17"/>
  <c r="E16"/>
  <c r="E15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41"/>
  <c r="E42"/>
  <c r="E43"/>
  <c r="E44"/>
  <c r="E45"/>
  <c r="E46"/>
  <c r="E47"/>
  <c r="E48"/>
  <c r="E49"/>
  <c r="E50"/>
  <c r="E51"/>
  <c r="E39"/>
  <c r="E38"/>
  <c r="E37"/>
  <c r="E36"/>
  <c r="E35"/>
  <c r="O87"/>
  <c r="M87"/>
  <c r="K87"/>
  <c r="I87"/>
  <c r="G87"/>
  <c r="E87" s="1"/>
  <c r="E4" i="4"/>
</calcChain>
</file>

<file path=xl/sharedStrings.xml><?xml version="1.0" encoding="utf-8"?>
<sst xmlns="http://schemas.openxmlformats.org/spreadsheetml/2006/main" count="159" uniqueCount="127">
  <si>
    <t>Entidad</t>
  </si>
  <si>
    <t>TOTAL</t>
  </si>
  <si>
    <t xml:space="preserve">ACE </t>
  </si>
  <si>
    <t>AGROSALTA</t>
  </si>
  <si>
    <t>ALLIANZ</t>
  </si>
  <si>
    <t>ANTARTIDA</t>
  </si>
  <si>
    <t>ARGOS</t>
  </si>
  <si>
    <t>ARGOS MUTUAL</t>
  </si>
  <si>
    <t xml:space="preserve">BERKLEY INTERNATIONAL </t>
  </si>
  <si>
    <t>BERNARDINO RIVADAVIA</t>
  </si>
  <si>
    <t xml:space="preserve">BOSTON </t>
  </si>
  <si>
    <t>C.P.A. TUCUMAN</t>
  </si>
  <si>
    <t>CAJA GENERALES</t>
  </si>
  <si>
    <t>CAMINOS PROTEGIDOS</t>
  </si>
  <si>
    <t xml:space="preserve">CARUSO </t>
  </si>
  <si>
    <t>COOP. MUTUAL PATRONAL</t>
  </si>
  <si>
    <t xml:space="preserve">COPAN </t>
  </si>
  <si>
    <t xml:space="preserve">EQUITATIVA DEL PLATA </t>
  </si>
  <si>
    <t xml:space="preserve">ESCUDO </t>
  </si>
  <si>
    <t xml:space="preserve">FEDERACION PATRONAL </t>
  </si>
  <si>
    <t>GARANTIA MUTUAL</t>
  </si>
  <si>
    <t>GENERALI CORPORATE</t>
  </si>
  <si>
    <t xml:space="preserve">HAMBURGO </t>
  </si>
  <si>
    <t xml:space="preserve">HOLANDO SUDAMERICANA </t>
  </si>
  <si>
    <t xml:space="preserve">HORIZONTE </t>
  </si>
  <si>
    <t>INSTITUTO DE SEGUROS</t>
  </si>
  <si>
    <t>INST. ENTRE RÍOS</t>
  </si>
  <si>
    <t xml:space="preserve">LATITUD SUR </t>
  </si>
  <si>
    <t>LIDERAR</t>
  </si>
  <si>
    <t>LUZ Y FUERZA</t>
  </si>
  <si>
    <t>MAPFRE PATRIMONIALES</t>
  </si>
  <si>
    <t xml:space="preserve">MERCANTIL ANDINA </t>
  </si>
  <si>
    <t xml:space="preserve">MERIDIONAL </t>
  </si>
  <si>
    <t>METROPOL MUTUOS</t>
  </si>
  <si>
    <t>METROPOL</t>
  </si>
  <si>
    <t>MUTUAL RIVADAVIA</t>
  </si>
  <si>
    <t>NACION</t>
  </si>
  <si>
    <t xml:space="preserve">NATIVA </t>
  </si>
  <si>
    <t>NIVEL</t>
  </si>
  <si>
    <t>NORTE</t>
  </si>
  <si>
    <t xml:space="preserve">NUEVA </t>
  </si>
  <si>
    <t xml:space="preserve">ORBIS </t>
  </si>
  <si>
    <t>PARANA</t>
  </si>
  <si>
    <t xml:space="preserve">PERSEVERANCIA </t>
  </si>
  <si>
    <t>PROGRESO</t>
  </si>
  <si>
    <t>PROTECCION MUTUAL</t>
  </si>
  <si>
    <t xml:space="preserve">PROVINCIA GENERALES </t>
  </si>
  <si>
    <t>PRUDENCIA</t>
  </si>
  <si>
    <t>RIO URUGUAY</t>
  </si>
  <si>
    <t xml:space="preserve">SAN CRISTOBAL </t>
  </si>
  <si>
    <t xml:space="preserve">SANCOR </t>
  </si>
  <si>
    <t>SEGUNDA GENERALES</t>
  </si>
  <si>
    <t>SEGURCOOP</t>
  </si>
  <si>
    <t xml:space="preserve">SEGUROMETAL </t>
  </si>
  <si>
    <t>SMG</t>
  </si>
  <si>
    <t xml:space="preserve">TRIUNFO </t>
  </si>
  <si>
    <t xml:space="preserve">VICTORIA </t>
  </si>
  <si>
    <t xml:space="preserve">ZURICH </t>
  </si>
  <si>
    <t>e j e r c i c i o</t>
  </si>
  <si>
    <t>Orden</t>
  </si>
  <si>
    <r>
      <t>PROD. DE FRUTAS</t>
    </r>
    <r>
      <rPr>
        <b/>
        <sz val="8"/>
        <rFont val="Arial"/>
        <family val="2"/>
      </rPr>
      <t xml:space="preserve"> </t>
    </r>
  </si>
  <si>
    <t>ASEGURADORA TOTAL</t>
  </si>
  <si>
    <t>Vehículos    Expuestos   a  Riesgo</t>
  </si>
  <si>
    <t>HDI</t>
  </si>
  <si>
    <t xml:space="preserve">QBE BUENOS AIRES </t>
  </si>
  <si>
    <t>automóviles</t>
  </si>
  <si>
    <t>pick up A</t>
  </si>
  <si>
    <t>pick up B</t>
  </si>
  <si>
    <t>camiones</t>
  </si>
  <si>
    <t>máquinas rurales</t>
  </si>
  <si>
    <t>acoplados</t>
  </si>
  <si>
    <t>taxis</t>
  </si>
  <si>
    <t>remises</t>
  </si>
  <si>
    <t>M3</t>
  </si>
  <si>
    <t>M2</t>
  </si>
  <si>
    <t>M1</t>
  </si>
  <si>
    <t>Automóviles</t>
  </si>
  <si>
    <t>Motos</t>
  </si>
  <si>
    <t>Pick up A</t>
  </si>
  <si>
    <t>Pick up B</t>
  </si>
  <si>
    <t>Camiones</t>
  </si>
  <si>
    <t>Máquinas rurales</t>
  </si>
  <si>
    <t>Acoplados</t>
  </si>
  <si>
    <t>Remolcados</t>
  </si>
  <si>
    <t>Taxis</t>
  </si>
  <si>
    <t>Remises</t>
  </si>
  <si>
    <t>Tipo de Vehículo</t>
  </si>
  <si>
    <t>camionetas rurales</t>
  </si>
  <si>
    <t>breaks</t>
  </si>
  <si>
    <t>jeeps hasta cuatro cilindros</t>
  </si>
  <si>
    <t>jeeps más de cuatro cilindros</t>
  </si>
  <si>
    <t>casas rodantes con propulsión propia</t>
  </si>
  <si>
    <t>semitracción</t>
  </si>
  <si>
    <t>motos (todo tipo)</t>
  </si>
  <si>
    <t>casas rodante sin propulsión propia</t>
  </si>
  <si>
    <t>bantam</t>
  </si>
  <si>
    <t>tractores</t>
  </si>
  <si>
    <t>acoplados para trabajos rurales</t>
  </si>
  <si>
    <t>furgones</t>
  </si>
  <si>
    <t>semirremolques</t>
  </si>
  <si>
    <t>vehículo para transporte de pasajeros, que no contenga más de ocho (8) asientos además del asiento del conductor y que cargado no exceda de un peso máximo de tres mil quinientos kilogramos (3.500 Kg.)</t>
  </si>
  <si>
    <t>vehículo para transporte de pasajeros con más de ocho (8) asientos excluyendo el asiento del conductor, y que no exceda el peso máximo de cinco mil kilogramos (5.000Kg.)</t>
  </si>
  <si>
    <t>vehículos para transporte de pasajeros con más de ocho (8) asientos excluyendo el asiento del conductor, y que tenga un peso mayor a los cinco mil kilogramos (5.000Kg.)</t>
  </si>
  <si>
    <t>tráiler</t>
  </si>
  <si>
    <t>Categoría</t>
  </si>
  <si>
    <t>Descripción</t>
  </si>
  <si>
    <t>CALEDONIA</t>
  </si>
  <si>
    <t>INTÉGRITY</t>
  </si>
  <si>
    <t>LIBRA</t>
  </si>
  <si>
    <t>COMERCIO</t>
  </si>
  <si>
    <t>COLON</t>
  </si>
  <si>
    <t>CONSTRUCCIÓN</t>
  </si>
  <si>
    <t>FINISTERRE</t>
  </si>
  <si>
    <t>LIDER MOTOS</t>
  </si>
  <si>
    <t>SURA</t>
  </si>
  <si>
    <r>
      <t>ASEGURADORA FEDERAL</t>
    </r>
    <r>
      <rPr>
        <b/>
        <sz val="6"/>
        <rFont val="Arial"/>
        <family val="2"/>
      </rPr>
      <t xml:space="preserve"> (1)</t>
    </r>
  </si>
  <si>
    <r>
      <t xml:space="preserve">CHUBB </t>
    </r>
    <r>
      <rPr>
        <b/>
        <sz val="7"/>
        <rFont val="Arial"/>
        <family val="2"/>
      </rPr>
      <t>(2)</t>
    </r>
  </si>
  <si>
    <t>(1)</t>
  </si>
  <si>
    <t>(2)</t>
  </si>
  <si>
    <t>Revocada</t>
  </si>
  <si>
    <t>Adquirida por ACE</t>
  </si>
  <si>
    <t>-</t>
  </si>
  <si>
    <t>e j e r c i c i o 2017</t>
  </si>
  <si>
    <t>Var.
2017 vs
2016</t>
  </si>
  <si>
    <t>VEHÍCULOS ASEGURADOS</t>
  </si>
  <si>
    <t xml:space="preserve">VER DESGLOSE EN </t>
  </si>
  <si>
    <t>PESTAÑA SIGUIENTE</t>
  </si>
</sst>
</file>

<file path=xl/styles.xml><?xml version="1.0" encoding="utf-8"?>
<styleSheet xmlns="http://schemas.openxmlformats.org/spreadsheetml/2006/main">
  <numFmts count="3">
    <numFmt numFmtId="171" formatCode="_ * #,##0.00_ ;_ * \-#,##0.00_ ;_ * &quot;-&quot;??_ ;_ @_ "/>
    <numFmt numFmtId="176" formatCode="_(* #,##0_);_(* \(#,##0\);_(* &quot;-&quot;??_);_(@_)"/>
    <numFmt numFmtId="178" formatCode="_ * #,##0_ ;_ * \-#,##0_ ;_ * &quot;-&quot;??_ ;_ @_ "/>
  </numFmts>
  <fonts count="17">
    <font>
      <sz val="10"/>
      <name val="Arial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MS Sans Serif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3" fontId="2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vertical="center"/>
    </xf>
    <xf numFmtId="3" fontId="2" fillId="2" borderId="1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2" borderId="0" xfId="0" applyFont="1" applyFill="1"/>
    <xf numFmtId="0" fontId="8" fillId="3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9" fillId="2" borderId="0" xfId="0" applyFont="1" applyFill="1" applyBorder="1" applyAlignment="1">
      <alignment horizontal="left"/>
    </xf>
    <xf numFmtId="3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176" fontId="9" fillId="2" borderId="2" xfId="1" applyNumberFormat="1" applyFont="1" applyFill="1" applyBorder="1" applyAlignment="1">
      <alignment horizontal="right"/>
    </xf>
    <xf numFmtId="178" fontId="2" fillId="2" borderId="0" xfId="1" applyNumberFormat="1" applyFont="1" applyFill="1" applyAlignment="1">
      <alignment horizontal="right" vertical="center"/>
    </xf>
    <xf numFmtId="178" fontId="2" fillId="2" borderId="0" xfId="1" applyNumberFormat="1" applyFont="1" applyFill="1" applyBorder="1" applyAlignment="1">
      <alignment horizontal="right" vertical="center"/>
    </xf>
    <xf numFmtId="178" fontId="6" fillId="2" borderId="0" xfId="1" applyNumberFormat="1" applyFont="1" applyFill="1" applyBorder="1" applyAlignment="1">
      <alignment horizontal="right" vertical="center"/>
    </xf>
    <xf numFmtId="0" fontId="0" fillId="3" borderId="3" xfId="0" applyFill="1" applyBorder="1" applyAlignment="1">
      <alignment horizontal="center"/>
    </xf>
    <xf numFmtId="0" fontId="0" fillId="3" borderId="3" xfId="0" applyFill="1" applyBorder="1"/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178" fontId="3" fillId="2" borderId="0" xfId="1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178" fontId="3" fillId="2" borderId="4" xfId="1" applyNumberFormat="1" applyFont="1" applyFill="1" applyBorder="1" applyAlignment="1">
      <alignment horizontal="right" vertical="center"/>
    </xf>
    <xf numFmtId="0" fontId="11" fillId="3" borderId="3" xfId="0" applyFont="1" applyFill="1" applyBorder="1" applyAlignment="1"/>
    <xf numFmtId="0" fontId="4" fillId="3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wrapText="1"/>
    </xf>
    <xf numFmtId="0" fontId="2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0" fillId="4" borderId="0" xfId="0" applyFill="1" applyAlignment="1">
      <alignment vertical="center"/>
    </xf>
    <xf numFmtId="0" fontId="8" fillId="4" borderId="4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178" fontId="3" fillId="4" borderId="4" xfId="1" applyNumberFormat="1" applyFont="1" applyFill="1" applyBorder="1" applyAlignment="1">
      <alignment horizontal="right" vertical="center"/>
    </xf>
    <xf numFmtId="9" fontId="5" fillId="4" borderId="4" xfId="2" applyNumberFormat="1" applyFont="1" applyFill="1" applyBorder="1" applyAlignment="1">
      <alignment horizontal="center" vertical="center"/>
    </xf>
    <xf numFmtId="178" fontId="3" fillId="2" borderId="0" xfId="1" applyNumberFormat="1" applyFont="1" applyFill="1" applyAlignment="1">
      <alignment vertical="center"/>
    </xf>
    <xf numFmtId="9" fontId="5" fillId="2" borderId="4" xfId="2" applyFont="1" applyFill="1" applyBorder="1" applyAlignment="1">
      <alignment horizontal="center" vertical="center"/>
    </xf>
    <xf numFmtId="9" fontId="9" fillId="2" borderId="2" xfId="2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8" fontId="3" fillId="0" borderId="4" xfId="1" applyNumberFormat="1" applyFont="1" applyFill="1" applyBorder="1" applyAlignment="1">
      <alignment horizontal="right" vertical="center"/>
    </xf>
    <xf numFmtId="0" fontId="14" fillId="5" borderId="0" xfId="0" applyFont="1" applyFill="1" applyAlignment="1">
      <alignment vertical="center"/>
    </xf>
    <xf numFmtId="0" fontId="6" fillId="5" borderId="0" xfId="0" applyFont="1" applyFill="1" applyAlignment="1">
      <alignment horizontal="center" vertical="center"/>
    </xf>
    <xf numFmtId="0" fontId="0" fillId="2" borderId="7" xfId="0" applyFill="1" applyBorder="1"/>
    <xf numFmtId="0" fontId="8" fillId="4" borderId="7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9" fontId="5" fillId="4" borderId="7" xfId="2" applyNumberFormat="1" applyFont="1" applyFill="1" applyBorder="1" applyAlignment="1">
      <alignment horizontal="center" vertical="center"/>
    </xf>
    <xf numFmtId="178" fontId="3" fillId="4" borderId="7" xfId="1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left"/>
    </xf>
    <xf numFmtId="3" fontId="2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8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vertical="center"/>
    </xf>
    <xf numFmtId="9" fontId="5" fillId="4" borderId="4" xfId="2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9" fontId="0" fillId="0" borderId="0" xfId="2" applyFont="1"/>
    <xf numFmtId="0" fontId="4" fillId="3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178" fontId="3" fillId="0" borderId="6" xfId="1" applyNumberFormat="1" applyFont="1" applyFill="1" applyBorder="1" applyAlignment="1">
      <alignment horizontal="center" vertical="center"/>
    </xf>
    <xf numFmtId="178" fontId="3" fillId="0" borderId="0" xfId="1" applyNumberFormat="1" applyFont="1" applyFill="1" applyBorder="1" applyAlignment="1">
      <alignment horizontal="center" vertical="center"/>
    </xf>
    <xf numFmtId="178" fontId="3" fillId="0" borderId="8" xfId="1" applyNumberFormat="1" applyFont="1" applyFill="1" applyBorder="1" applyAlignment="1">
      <alignment horizontal="center" vertical="center"/>
    </xf>
    <xf numFmtId="178" fontId="3" fillId="2" borderId="6" xfId="1" applyNumberFormat="1" applyFont="1" applyFill="1" applyBorder="1" applyAlignment="1">
      <alignment horizontal="center" vertical="center"/>
    </xf>
    <xf numFmtId="178" fontId="3" fillId="2" borderId="0" xfId="1" applyNumberFormat="1" applyFont="1" applyFill="1" applyBorder="1" applyAlignment="1">
      <alignment horizontal="center" vertical="center"/>
    </xf>
    <xf numFmtId="178" fontId="3" fillId="2" borderId="8" xfId="1" applyNumberFormat="1" applyFont="1" applyFill="1" applyBorder="1" applyAlignment="1">
      <alignment horizontal="center" vertical="center"/>
    </xf>
    <xf numFmtId="0" fontId="0" fillId="0" borderId="1" xfId="0" applyBorder="1"/>
    <xf numFmtId="0" fontId="8" fillId="0" borderId="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15" fillId="2" borderId="0" xfId="0" applyFont="1" applyFill="1"/>
    <xf numFmtId="0" fontId="0" fillId="2" borderId="0" xfId="0" applyFill="1" applyBorder="1"/>
    <xf numFmtId="9" fontId="5" fillId="4" borderId="0" xfId="2" applyNumberFormat="1" applyFont="1" applyFill="1" applyBorder="1" applyAlignment="1">
      <alignment horizontal="center" vertical="center"/>
    </xf>
    <xf numFmtId="178" fontId="3" fillId="4" borderId="0" xfId="1" applyNumberFormat="1" applyFont="1" applyFill="1" applyBorder="1" applyAlignment="1">
      <alignment horizontal="right" vertical="center"/>
    </xf>
    <xf numFmtId="3" fontId="16" fillId="2" borderId="0" xfId="0" applyNumberFormat="1" applyFont="1" applyFill="1" applyAlignment="1">
      <alignment horizontal="right" vertic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76200</xdr:rowOff>
    </xdr:from>
    <xdr:to>
      <xdr:col>2</xdr:col>
      <xdr:colOff>1504950</xdr:colOff>
      <xdr:row>8</xdr:row>
      <xdr:rowOff>103102</xdr:rowOff>
    </xdr:to>
    <xdr:pic>
      <xdr:nvPicPr>
        <xdr:cNvPr id="2" name="1 Imagen" descr="Resultado de imagen para todo tipo de vehiculos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76200"/>
          <a:ext cx="2009775" cy="1455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193"/>
  <sheetViews>
    <sheetView showGridLines="0" tabSelected="1" topLeftCell="A64" workbookViewId="0">
      <selection activeCell="G91" sqref="G91"/>
    </sheetView>
  </sheetViews>
  <sheetFormatPr baseColWidth="10" defaultRowHeight="12.75"/>
  <cols>
    <col min="1" max="1" width="6.85546875" style="1" customWidth="1"/>
    <col min="2" max="2" width="1.42578125" style="2" customWidth="1"/>
    <col min="3" max="3" width="22.85546875" style="2" customWidth="1"/>
    <col min="4" max="4" width="1.5703125" style="2" customWidth="1"/>
    <col min="5" max="5" width="10.7109375" style="1" bestFit="1" customWidth="1"/>
    <col min="6" max="6" width="1.7109375" style="2" customWidth="1"/>
    <col min="7" max="7" width="11.5703125" style="2" customWidth="1"/>
    <col min="8" max="8" width="1.7109375" style="2" customWidth="1"/>
    <col min="9" max="9" width="11.5703125" style="2" bestFit="1" customWidth="1"/>
    <col min="10" max="10" width="1.42578125" style="2" customWidth="1"/>
    <col min="11" max="11" width="11.5703125" style="2" bestFit="1" customWidth="1"/>
    <col min="12" max="12" width="1.42578125" style="2" customWidth="1"/>
    <col min="13" max="13" width="11.5703125" style="2" bestFit="1" customWidth="1"/>
    <col min="14" max="14" width="1.42578125" style="2" customWidth="1"/>
    <col min="15" max="15" width="11.5703125" style="2" bestFit="1" customWidth="1"/>
  </cols>
  <sheetData>
    <row r="6" spans="1:16" ht="23.25">
      <c r="G6" s="88" t="s">
        <v>124</v>
      </c>
      <c r="H6" s="88"/>
      <c r="I6" s="88"/>
      <c r="J6" s="10"/>
    </row>
    <row r="7" spans="1:16">
      <c r="G7" s="10"/>
      <c r="H7" s="10"/>
      <c r="I7" s="10"/>
      <c r="J7" s="10"/>
    </row>
    <row r="10" spans="1:16" ht="13.5" thickBot="1"/>
    <row r="11" spans="1:16" ht="15.75">
      <c r="A11" s="23"/>
      <c r="B11" s="24"/>
      <c r="C11" s="24"/>
      <c r="D11" s="24"/>
      <c r="E11" s="23"/>
      <c r="F11" s="24"/>
      <c r="G11" s="74" t="s">
        <v>62</v>
      </c>
      <c r="H11" s="74"/>
      <c r="I11" s="74"/>
      <c r="J11" s="74"/>
      <c r="K11" s="74"/>
      <c r="L11" s="74"/>
      <c r="M11" s="74"/>
      <c r="N11" s="74"/>
      <c r="O11" s="74"/>
    </row>
    <row r="12" spans="1:16" ht="13.5" customHeight="1" thickBot="1">
      <c r="A12" s="68" t="s">
        <v>59</v>
      </c>
      <c r="B12" s="8"/>
      <c r="C12" s="70" t="s">
        <v>0</v>
      </c>
      <c r="D12" s="8"/>
      <c r="E12" s="72" t="s">
        <v>123</v>
      </c>
      <c r="F12" s="9"/>
      <c r="G12" s="69" t="s">
        <v>58</v>
      </c>
      <c r="H12" s="69"/>
      <c r="I12" s="69"/>
      <c r="J12" s="69"/>
      <c r="K12" s="69"/>
      <c r="L12" s="69"/>
      <c r="M12" s="69"/>
      <c r="N12" s="69"/>
      <c r="O12" s="69"/>
    </row>
    <row r="13" spans="1:16" ht="34.5" customHeight="1" thickBot="1">
      <c r="A13" s="69"/>
      <c r="B13" s="8"/>
      <c r="C13" s="71"/>
      <c r="D13" s="8"/>
      <c r="E13" s="73"/>
      <c r="F13" s="8"/>
      <c r="G13" s="11">
        <v>2017</v>
      </c>
      <c r="H13" s="8"/>
      <c r="I13" s="11">
        <v>2016</v>
      </c>
      <c r="J13" s="8"/>
      <c r="K13" s="11">
        <v>2015</v>
      </c>
      <c r="L13" s="8"/>
      <c r="M13" s="11">
        <v>2014</v>
      </c>
      <c r="N13" s="8"/>
      <c r="O13" s="11">
        <v>2013</v>
      </c>
    </row>
    <row r="15" spans="1:16">
      <c r="A15" s="30">
        <v>51</v>
      </c>
      <c r="B15" s="26"/>
      <c r="C15" s="31" t="s">
        <v>2</v>
      </c>
      <c r="D15" s="28"/>
      <c r="E15" s="47">
        <f t="shared" ref="E15:E20" si="0">+G15/I15-1</f>
        <v>6.1278381046396841</v>
      </c>
      <c r="F15" s="28"/>
      <c r="G15" s="32">
        <v>14441</v>
      </c>
      <c r="H15" s="28"/>
      <c r="I15" s="32">
        <v>2026</v>
      </c>
      <c r="J15" s="28"/>
      <c r="K15" s="32">
        <v>1990</v>
      </c>
      <c r="L15" s="28"/>
      <c r="M15" s="32">
        <v>993</v>
      </c>
      <c r="N15" s="28"/>
      <c r="O15" s="32">
        <v>1146</v>
      </c>
      <c r="P15" s="54"/>
    </row>
    <row r="16" spans="1:16">
      <c r="A16" s="30">
        <v>19</v>
      </c>
      <c r="B16" s="41"/>
      <c r="C16" s="42" t="s">
        <v>3</v>
      </c>
      <c r="D16" s="43"/>
      <c r="E16" s="45">
        <f t="shared" si="0"/>
        <v>-0.10235414128023057</v>
      </c>
      <c r="F16" s="43"/>
      <c r="G16" s="44">
        <v>226152</v>
      </c>
      <c r="H16" s="43"/>
      <c r="I16" s="44">
        <v>251939</v>
      </c>
      <c r="J16" s="43"/>
      <c r="K16" s="44">
        <v>116811</v>
      </c>
      <c r="L16" s="28"/>
      <c r="M16" s="44">
        <v>109341</v>
      </c>
      <c r="N16" s="28"/>
      <c r="O16" s="44">
        <v>70239</v>
      </c>
      <c r="P16" s="54"/>
    </row>
    <row r="17" spans="1:16">
      <c r="A17" s="25">
        <v>15</v>
      </c>
      <c r="B17" s="41"/>
      <c r="C17" s="42" t="s">
        <v>4</v>
      </c>
      <c r="D17" s="43"/>
      <c r="E17" s="45">
        <f t="shared" si="0"/>
        <v>3.8463484994179842E-2</v>
      </c>
      <c r="F17" s="43"/>
      <c r="G17" s="44">
        <v>246228</v>
      </c>
      <c r="H17" s="43"/>
      <c r="I17" s="44">
        <v>237108</v>
      </c>
      <c r="J17" s="43"/>
      <c r="K17" s="44">
        <v>200467</v>
      </c>
      <c r="L17" s="28"/>
      <c r="M17" s="44">
        <v>169338</v>
      </c>
      <c r="N17" s="28"/>
      <c r="O17" s="44">
        <v>178272</v>
      </c>
      <c r="P17" s="54"/>
    </row>
    <row r="18" spans="1:16">
      <c r="A18" s="30">
        <v>34</v>
      </c>
      <c r="B18" s="41"/>
      <c r="C18" s="42" t="s">
        <v>5</v>
      </c>
      <c r="D18" s="43"/>
      <c r="E18" s="45">
        <f t="shared" si="0"/>
        <v>-5.2896916112818548E-2</v>
      </c>
      <c r="F18" s="43"/>
      <c r="G18" s="44">
        <v>62559</v>
      </c>
      <c r="H18" s="43"/>
      <c r="I18" s="44">
        <v>66053</v>
      </c>
      <c r="J18" s="43"/>
      <c r="K18" s="44">
        <v>49036</v>
      </c>
      <c r="L18" s="28"/>
      <c r="M18" s="44">
        <v>49537</v>
      </c>
      <c r="N18" s="28"/>
      <c r="O18" s="44">
        <v>51199</v>
      </c>
      <c r="P18" s="54"/>
    </row>
    <row r="19" spans="1:16">
      <c r="A19" s="30">
        <v>60</v>
      </c>
      <c r="B19" s="41"/>
      <c r="C19" s="42" t="s">
        <v>6</v>
      </c>
      <c r="D19" s="43"/>
      <c r="E19" s="45">
        <f t="shared" si="0"/>
        <v>-0.13934985223914531</v>
      </c>
      <c r="F19" s="43"/>
      <c r="G19" s="44">
        <v>3786</v>
      </c>
      <c r="H19" s="43"/>
      <c r="I19" s="44">
        <v>4399</v>
      </c>
      <c r="J19" s="43"/>
      <c r="K19" s="44">
        <v>6210</v>
      </c>
      <c r="L19" s="28"/>
      <c r="M19" s="44">
        <v>15927</v>
      </c>
      <c r="N19" s="28"/>
      <c r="O19" s="44">
        <v>17765</v>
      </c>
      <c r="P19" s="54"/>
    </row>
    <row r="20" spans="1:16">
      <c r="A20" s="30">
        <v>59</v>
      </c>
      <c r="B20" s="41"/>
      <c r="C20" s="42" t="s">
        <v>7</v>
      </c>
      <c r="D20" s="43"/>
      <c r="E20" s="45">
        <f t="shared" si="0"/>
        <v>5.6193208990913401E-2</v>
      </c>
      <c r="F20" s="43"/>
      <c r="G20" s="44">
        <v>4417</v>
      </c>
      <c r="H20" s="43"/>
      <c r="I20" s="44">
        <v>4182</v>
      </c>
      <c r="J20" s="43"/>
      <c r="K20" s="44">
        <v>3788</v>
      </c>
      <c r="L20" s="28"/>
      <c r="M20" s="44">
        <v>3558</v>
      </c>
      <c r="N20" s="28"/>
      <c r="O20" s="44">
        <v>3426</v>
      </c>
      <c r="P20" s="54"/>
    </row>
    <row r="21" spans="1:16">
      <c r="A21" s="30">
        <v>70</v>
      </c>
      <c r="B21" s="41"/>
      <c r="C21" s="42" t="s">
        <v>115</v>
      </c>
      <c r="D21" s="43"/>
      <c r="E21" s="45" t="s">
        <v>121</v>
      </c>
      <c r="F21" s="43"/>
      <c r="G21" s="44" t="s">
        <v>121</v>
      </c>
      <c r="H21" s="43"/>
      <c r="I21" s="44">
        <v>381047</v>
      </c>
      <c r="J21" s="43"/>
      <c r="K21" s="44">
        <v>411964</v>
      </c>
      <c r="L21" s="28"/>
      <c r="M21" s="44">
        <v>412087</v>
      </c>
      <c r="N21" s="28"/>
      <c r="O21" s="44">
        <v>357373</v>
      </c>
      <c r="P21" s="54"/>
    </row>
    <row r="22" spans="1:16">
      <c r="A22" s="30">
        <v>12</v>
      </c>
      <c r="B22" s="41"/>
      <c r="C22" s="42" t="s">
        <v>61</v>
      </c>
      <c r="D22" s="43"/>
      <c r="E22" s="45">
        <f t="shared" ref="E22:E30" si="1">+G22/I22-1</f>
        <v>6.4941250565844655E-2</v>
      </c>
      <c r="F22" s="43"/>
      <c r="G22" s="44">
        <v>270543</v>
      </c>
      <c r="H22" s="43"/>
      <c r="I22" s="44">
        <v>254045</v>
      </c>
      <c r="J22" s="43"/>
      <c r="K22" s="44">
        <v>252010</v>
      </c>
      <c r="L22" s="28"/>
      <c r="M22" s="44">
        <v>233417</v>
      </c>
      <c r="N22" s="28"/>
      <c r="O22" s="44">
        <v>216354</v>
      </c>
      <c r="P22" s="54"/>
    </row>
    <row r="23" spans="1:16">
      <c r="A23" s="30">
        <v>32</v>
      </c>
      <c r="B23" s="41"/>
      <c r="C23" s="42" t="s">
        <v>8</v>
      </c>
      <c r="D23" s="43"/>
      <c r="E23" s="45">
        <f t="shared" si="1"/>
        <v>-5.1821468894256206E-2</v>
      </c>
      <c r="F23" s="43"/>
      <c r="G23" s="44">
        <v>66345</v>
      </c>
      <c r="H23" s="43"/>
      <c r="I23" s="44">
        <v>69971</v>
      </c>
      <c r="J23" s="43"/>
      <c r="K23" s="44">
        <v>78207</v>
      </c>
      <c r="L23" s="28"/>
      <c r="M23" s="44">
        <v>88765</v>
      </c>
      <c r="N23" s="28"/>
      <c r="O23" s="44">
        <v>93747</v>
      </c>
      <c r="P23" s="54"/>
    </row>
    <row r="24" spans="1:16">
      <c r="A24" s="30">
        <v>2</v>
      </c>
      <c r="B24" s="41"/>
      <c r="C24" s="42" t="s">
        <v>9</v>
      </c>
      <c r="D24" s="43"/>
      <c r="E24" s="45">
        <f t="shared" si="1"/>
        <v>9.6500439494850765E-2</v>
      </c>
      <c r="F24" s="43"/>
      <c r="G24" s="44">
        <v>1076554</v>
      </c>
      <c r="H24" s="43"/>
      <c r="I24" s="44">
        <v>981809</v>
      </c>
      <c r="J24" s="43"/>
      <c r="K24" s="44">
        <v>915810</v>
      </c>
      <c r="L24" s="28"/>
      <c r="M24" s="44">
        <v>839779</v>
      </c>
      <c r="N24" s="28"/>
      <c r="O24" s="44">
        <v>714502</v>
      </c>
      <c r="P24" s="54"/>
    </row>
    <row r="25" spans="1:16">
      <c r="A25" s="30">
        <v>27</v>
      </c>
      <c r="B25" s="41"/>
      <c r="C25" s="42" t="s">
        <v>10</v>
      </c>
      <c r="D25" s="43"/>
      <c r="E25" s="45">
        <f t="shared" si="1"/>
        <v>0.362984489255886</v>
      </c>
      <c r="F25" s="43"/>
      <c r="G25" s="44">
        <v>115378</v>
      </c>
      <c r="H25" s="43"/>
      <c r="I25" s="44">
        <v>84651</v>
      </c>
      <c r="J25" s="43"/>
      <c r="K25" s="44">
        <v>89332</v>
      </c>
      <c r="L25" s="28"/>
      <c r="M25" s="44">
        <v>95259</v>
      </c>
      <c r="N25" s="28"/>
      <c r="O25" s="44">
        <v>78517</v>
      </c>
      <c r="P25" s="54"/>
    </row>
    <row r="26" spans="1:16">
      <c r="A26" s="30">
        <v>55</v>
      </c>
      <c r="B26" s="41"/>
      <c r="C26" s="42" t="s">
        <v>11</v>
      </c>
      <c r="D26" s="43"/>
      <c r="E26" s="45">
        <f t="shared" si="1"/>
        <v>1.0402325225638664E-2</v>
      </c>
      <c r="F26" s="43"/>
      <c r="G26" s="44">
        <v>6605</v>
      </c>
      <c r="H26" s="43"/>
      <c r="I26" s="44">
        <v>6537</v>
      </c>
      <c r="J26" s="43"/>
      <c r="K26" s="44">
        <v>6346</v>
      </c>
      <c r="L26" s="28"/>
      <c r="M26" s="44">
        <v>6207</v>
      </c>
      <c r="N26" s="28"/>
      <c r="O26" s="44">
        <v>6000</v>
      </c>
      <c r="P26" s="54"/>
    </row>
    <row r="27" spans="1:16">
      <c r="A27" s="30">
        <v>3</v>
      </c>
      <c r="B27" s="41"/>
      <c r="C27" s="42" t="s">
        <v>12</v>
      </c>
      <c r="D27" s="43"/>
      <c r="E27" s="45">
        <f t="shared" si="1"/>
        <v>5.4719005145116073E-2</v>
      </c>
      <c r="F27" s="43"/>
      <c r="G27" s="44">
        <v>849496</v>
      </c>
      <c r="H27" s="43"/>
      <c r="I27" s="44">
        <v>805424</v>
      </c>
      <c r="J27" s="43"/>
      <c r="K27" s="44">
        <v>785723</v>
      </c>
      <c r="L27" s="28"/>
      <c r="M27" s="44">
        <v>784896</v>
      </c>
      <c r="N27" s="28"/>
      <c r="O27" s="44">
        <v>791706</v>
      </c>
      <c r="P27" s="54"/>
    </row>
    <row r="28" spans="1:16">
      <c r="A28" s="30">
        <v>29</v>
      </c>
      <c r="B28" s="41"/>
      <c r="C28" s="42" t="s">
        <v>106</v>
      </c>
      <c r="D28" s="43"/>
      <c r="E28" s="45">
        <f t="shared" si="1"/>
        <v>-5.5705209656925048E-2</v>
      </c>
      <c r="F28" s="43"/>
      <c r="G28" s="44">
        <v>92895</v>
      </c>
      <c r="H28" s="43"/>
      <c r="I28" s="44">
        <v>98375</v>
      </c>
      <c r="J28" s="43"/>
      <c r="K28" s="44">
        <v>44647</v>
      </c>
      <c r="L28" s="28"/>
      <c r="M28" s="44" t="s">
        <v>121</v>
      </c>
      <c r="N28" s="28"/>
      <c r="O28" s="44" t="s">
        <v>121</v>
      </c>
      <c r="P28" s="54"/>
    </row>
    <row r="29" spans="1:16">
      <c r="A29" s="30">
        <v>66</v>
      </c>
      <c r="B29" s="41"/>
      <c r="C29" s="42" t="s">
        <v>13</v>
      </c>
      <c r="D29" s="43"/>
      <c r="E29" s="45">
        <f t="shared" si="1"/>
        <v>0</v>
      </c>
      <c r="F29" s="43"/>
      <c r="G29" s="44">
        <v>249</v>
      </c>
      <c r="H29" s="43"/>
      <c r="I29" s="44">
        <v>249</v>
      </c>
      <c r="J29" s="43"/>
      <c r="K29" s="44">
        <v>224</v>
      </c>
      <c r="L29" s="28"/>
      <c r="M29" s="44">
        <v>207</v>
      </c>
      <c r="N29" s="28"/>
      <c r="O29" s="44">
        <v>199</v>
      </c>
      <c r="P29" s="54"/>
    </row>
    <row r="30" spans="1:16">
      <c r="A30" s="30">
        <v>58</v>
      </c>
      <c r="B30" s="41"/>
      <c r="C30" s="42" t="s">
        <v>14</v>
      </c>
      <c r="D30" s="43"/>
      <c r="E30" s="45">
        <f t="shared" si="1"/>
        <v>-4.0007961783439461E-2</v>
      </c>
      <c r="F30" s="43"/>
      <c r="G30" s="44">
        <v>4823</v>
      </c>
      <c r="H30" s="43"/>
      <c r="I30" s="44">
        <v>5024</v>
      </c>
      <c r="J30" s="43"/>
      <c r="K30" s="44">
        <v>5307</v>
      </c>
      <c r="L30" s="28"/>
      <c r="M30" s="44">
        <v>5736</v>
      </c>
      <c r="N30" s="28"/>
      <c r="O30" s="44">
        <v>6226</v>
      </c>
      <c r="P30" s="54"/>
    </row>
    <row r="31" spans="1:16">
      <c r="A31" s="30">
        <v>69</v>
      </c>
      <c r="B31" s="41"/>
      <c r="C31" s="42" t="s">
        <v>116</v>
      </c>
      <c r="D31" s="43"/>
      <c r="E31" s="45" t="s">
        <v>121</v>
      </c>
      <c r="F31" s="43"/>
      <c r="G31" s="44" t="s">
        <v>121</v>
      </c>
      <c r="H31" s="43"/>
      <c r="I31" s="44">
        <v>12469</v>
      </c>
      <c r="J31" s="43"/>
      <c r="K31" s="44">
        <v>11483</v>
      </c>
      <c r="L31" s="28"/>
      <c r="M31" s="44">
        <v>11816</v>
      </c>
      <c r="N31" s="28"/>
      <c r="O31" s="44">
        <v>12393</v>
      </c>
      <c r="P31" s="54"/>
    </row>
    <row r="32" spans="1:16">
      <c r="A32" s="30">
        <v>65</v>
      </c>
      <c r="B32" s="41"/>
      <c r="C32" s="42" t="s">
        <v>110</v>
      </c>
      <c r="D32" s="43"/>
      <c r="E32" s="45" t="s">
        <v>121</v>
      </c>
      <c r="F32" s="43"/>
      <c r="G32" s="44">
        <v>754</v>
      </c>
      <c r="H32" s="43"/>
      <c r="I32" s="44" t="s">
        <v>121</v>
      </c>
      <c r="J32" s="43"/>
      <c r="K32" s="44" t="s">
        <v>121</v>
      </c>
      <c r="L32" s="28"/>
      <c r="M32" s="44" t="s">
        <v>121</v>
      </c>
      <c r="N32" s="28"/>
      <c r="O32" s="44" t="s">
        <v>121</v>
      </c>
      <c r="P32" s="54"/>
    </row>
    <row r="33" spans="1:18">
      <c r="A33" s="30">
        <v>71</v>
      </c>
      <c r="B33" s="64"/>
      <c r="C33" s="42" t="s">
        <v>109</v>
      </c>
      <c r="D33" s="43"/>
      <c r="E33" s="45" t="s">
        <v>121</v>
      </c>
      <c r="F33" s="43"/>
      <c r="G33" s="44" t="s">
        <v>121</v>
      </c>
      <c r="H33" s="43"/>
      <c r="I33" s="44" t="s">
        <v>121</v>
      </c>
      <c r="J33" s="43"/>
      <c r="K33" s="44" t="s">
        <v>121</v>
      </c>
      <c r="L33" s="28"/>
      <c r="M33" s="44" t="s">
        <v>121</v>
      </c>
      <c r="N33" s="28"/>
      <c r="O33" s="44">
        <v>192025</v>
      </c>
      <c r="P33" s="54"/>
    </row>
    <row r="34" spans="1:18">
      <c r="A34" s="30">
        <v>67</v>
      </c>
      <c r="B34" s="41"/>
      <c r="C34" s="42" t="s">
        <v>111</v>
      </c>
      <c r="D34" s="43"/>
      <c r="E34" s="45" t="s">
        <v>121</v>
      </c>
      <c r="F34" s="43"/>
      <c r="G34" s="44">
        <v>140</v>
      </c>
      <c r="H34" s="43"/>
      <c r="I34" s="44" t="s">
        <v>121</v>
      </c>
      <c r="J34" s="43"/>
      <c r="K34" s="44" t="s">
        <v>121</v>
      </c>
      <c r="L34" s="28"/>
      <c r="M34" s="44" t="s">
        <v>121</v>
      </c>
      <c r="N34" s="28"/>
      <c r="O34" s="44" t="s">
        <v>121</v>
      </c>
      <c r="P34" s="54"/>
    </row>
    <row r="35" spans="1:18">
      <c r="A35" s="30">
        <v>14</v>
      </c>
      <c r="B35" s="41"/>
      <c r="C35" s="42" t="s">
        <v>15</v>
      </c>
      <c r="D35" s="43"/>
      <c r="E35" s="45">
        <f>+(G35-I35)/I35</f>
        <v>4.4485584497536472E-2</v>
      </c>
      <c r="F35" s="43"/>
      <c r="G35" s="44">
        <v>249936</v>
      </c>
      <c r="H35" s="43"/>
      <c r="I35" s="44">
        <v>239291</v>
      </c>
      <c r="J35" s="43"/>
      <c r="K35" s="44">
        <v>244243</v>
      </c>
      <c r="L35" s="28"/>
      <c r="M35" s="44">
        <v>234253</v>
      </c>
      <c r="N35" s="28"/>
      <c r="O35" s="44">
        <v>222296</v>
      </c>
      <c r="P35" s="54"/>
    </row>
    <row r="36" spans="1:18">
      <c r="A36" s="30">
        <v>33</v>
      </c>
      <c r="B36" s="41"/>
      <c r="C36" s="42" t="s">
        <v>16</v>
      </c>
      <c r="D36" s="43"/>
      <c r="E36" s="45">
        <f>+(G36-I36)/I36</f>
        <v>0.10812754735075522</v>
      </c>
      <c r="F36" s="43"/>
      <c r="G36" s="44">
        <v>64708</v>
      </c>
      <c r="H36" s="43"/>
      <c r="I36" s="44">
        <v>58394</v>
      </c>
      <c r="J36" s="43"/>
      <c r="K36" s="44">
        <v>48767</v>
      </c>
      <c r="L36" s="28"/>
      <c r="M36" s="44">
        <v>41808</v>
      </c>
      <c r="N36" s="28"/>
      <c r="O36" s="44">
        <v>38278</v>
      </c>
      <c r="P36" s="54"/>
    </row>
    <row r="37" spans="1:18">
      <c r="A37" s="30">
        <v>42</v>
      </c>
      <c r="B37" s="41"/>
      <c r="C37" s="42" t="s">
        <v>17</v>
      </c>
      <c r="D37" s="43"/>
      <c r="E37" s="45">
        <f>+(G37-I37)/I37</f>
        <v>-0.12764808639034461</v>
      </c>
      <c r="F37" s="43"/>
      <c r="G37" s="44">
        <v>27466</v>
      </c>
      <c r="H37" s="43"/>
      <c r="I37" s="44">
        <v>31485</v>
      </c>
      <c r="J37" s="43"/>
      <c r="K37" s="44">
        <v>31744</v>
      </c>
      <c r="L37" s="28"/>
      <c r="M37" s="44">
        <v>31663</v>
      </c>
      <c r="N37" s="28"/>
      <c r="O37" s="44">
        <v>30367</v>
      </c>
      <c r="P37" s="54"/>
    </row>
    <row r="38" spans="1:18">
      <c r="A38" s="30">
        <v>26</v>
      </c>
      <c r="B38" s="41"/>
      <c r="C38" s="42" t="s">
        <v>18</v>
      </c>
      <c r="D38" s="43"/>
      <c r="E38" s="45">
        <f>+(G38-I38)/I38</f>
        <v>0.28697861600900376</v>
      </c>
      <c r="F38" s="43"/>
      <c r="G38" s="44">
        <v>150942</v>
      </c>
      <c r="H38" s="43"/>
      <c r="I38" s="44">
        <v>117284</v>
      </c>
      <c r="J38" s="43"/>
      <c r="K38" s="44">
        <v>113536</v>
      </c>
      <c r="L38" s="28"/>
      <c r="M38" s="44">
        <v>108563</v>
      </c>
      <c r="N38" s="28"/>
      <c r="O38" s="44">
        <v>85623</v>
      </c>
      <c r="P38" s="54"/>
    </row>
    <row r="39" spans="1:18">
      <c r="A39" s="30">
        <v>1</v>
      </c>
      <c r="B39" s="41"/>
      <c r="C39" s="42" t="s">
        <v>19</v>
      </c>
      <c r="D39" s="43"/>
      <c r="E39" s="45">
        <f>+(G39-I39)/I39</f>
        <v>7.2577343876544298E-2</v>
      </c>
      <c r="F39" s="43"/>
      <c r="G39" s="44">
        <v>1092597</v>
      </c>
      <c r="H39" s="43"/>
      <c r="I39" s="44">
        <v>1018665</v>
      </c>
      <c r="J39" s="43"/>
      <c r="K39" s="44">
        <v>996221</v>
      </c>
      <c r="L39" s="28"/>
      <c r="M39" s="44">
        <v>921827</v>
      </c>
      <c r="N39" s="28"/>
      <c r="O39" s="44">
        <v>848745</v>
      </c>
      <c r="P39" s="54"/>
    </row>
    <row r="40" spans="1:18">
      <c r="A40" s="30">
        <v>56</v>
      </c>
      <c r="B40" s="41"/>
      <c r="C40" s="42" t="s">
        <v>112</v>
      </c>
      <c r="D40" s="43"/>
      <c r="E40" s="45" t="s">
        <v>121</v>
      </c>
      <c r="F40" s="43"/>
      <c r="G40" s="44">
        <v>5614</v>
      </c>
      <c r="H40" s="43"/>
      <c r="I40" s="44" t="s">
        <v>121</v>
      </c>
      <c r="J40" s="43"/>
      <c r="K40" s="44" t="s">
        <v>121</v>
      </c>
      <c r="L40" s="28"/>
      <c r="M40" s="44" t="s">
        <v>121</v>
      </c>
      <c r="N40" s="28"/>
      <c r="O40" s="44"/>
      <c r="P40" s="54"/>
    </row>
    <row r="41" spans="1:18">
      <c r="A41" s="30">
        <v>64</v>
      </c>
      <c r="B41" s="41"/>
      <c r="C41" s="42" t="s">
        <v>20</v>
      </c>
      <c r="D41" s="43"/>
      <c r="E41" s="65">
        <f t="shared" ref="E41:E51" si="2">+G41/I41-1</f>
        <v>-0.100297176820208</v>
      </c>
      <c r="F41" s="43"/>
      <c r="G41" s="44">
        <v>1211</v>
      </c>
      <c r="H41" s="43"/>
      <c r="I41" s="44">
        <v>1346</v>
      </c>
      <c r="J41" s="43"/>
      <c r="K41" s="44">
        <v>1342</v>
      </c>
      <c r="L41" s="28"/>
      <c r="M41" s="44">
        <v>1366</v>
      </c>
      <c r="N41" s="28"/>
      <c r="O41" s="44">
        <v>1520</v>
      </c>
      <c r="P41" s="54"/>
    </row>
    <row r="42" spans="1:18">
      <c r="A42" s="30">
        <v>46</v>
      </c>
      <c r="B42" s="41"/>
      <c r="C42" s="42" t="s">
        <v>21</v>
      </c>
      <c r="D42" s="43"/>
      <c r="E42" s="65">
        <f t="shared" si="2"/>
        <v>9.9818705342860081E-2</v>
      </c>
      <c r="F42" s="43"/>
      <c r="G42" s="44">
        <v>20626</v>
      </c>
      <c r="H42" s="43"/>
      <c r="I42" s="44">
        <v>18754</v>
      </c>
      <c r="J42" s="43"/>
      <c r="K42" s="44">
        <v>47071</v>
      </c>
      <c r="L42" s="43"/>
      <c r="M42" s="44">
        <v>44513</v>
      </c>
      <c r="N42" s="43"/>
      <c r="O42" s="44">
        <v>49307</v>
      </c>
    </row>
    <row r="43" spans="1:18">
      <c r="A43" s="30">
        <v>53</v>
      </c>
      <c r="B43" s="41"/>
      <c r="C43" s="42" t="s">
        <v>22</v>
      </c>
      <c r="D43" s="43"/>
      <c r="E43" s="65">
        <f t="shared" si="2"/>
        <v>3.3194540828128671E-2</v>
      </c>
      <c r="F43" s="43"/>
      <c r="G43" s="44">
        <v>8933</v>
      </c>
      <c r="H43" s="43"/>
      <c r="I43" s="44">
        <v>8646</v>
      </c>
      <c r="J43" s="43"/>
      <c r="K43" s="44">
        <v>8660</v>
      </c>
      <c r="L43" s="28"/>
      <c r="M43" s="44">
        <v>8205</v>
      </c>
      <c r="N43" s="28"/>
      <c r="O43" s="44">
        <v>7916</v>
      </c>
    </row>
    <row r="44" spans="1:18">
      <c r="A44" s="30">
        <v>44</v>
      </c>
      <c r="B44" s="41"/>
      <c r="C44" s="42" t="s">
        <v>63</v>
      </c>
      <c r="D44" s="43"/>
      <c r="E44" s="65">
        <f t="shared" si="2"/>
        <v>-6.3577038802704045E-2</v>
      </c>
      <c r="F44" s="43"/>
      <c r="G44" s="44">
        <v>23964</v>
      </c>
      <c r="H44" s="43"/>
      <c r="I44" s="44">
        <v>25591</v>
      </c>
      <c r="J44" s="43"/>
      <c r="K44" s="44">
        <v>27921</v>
      </c>
      <c r="L44" s="28"/>
      <c r="M44" s="44">
        <v>26507</v>
      </c>
      <c r="N44" s="28"/>
      <c r="O44" s="44">
        <v>23220</v>
      </c>
    </row>
    <row r="45" spans="1:18">
      <c r="A45" s="30">
        <v>40</v>
      </c>
      <c r="B45" s="49"/>
      <c r="C45" s="42" t="s">
        <v>23</v>
      </c>
      <c r="D45" s="43"/>
      <c r="E45" s="65">
        <f t="shared" si="2"/>
        <v>2.5536854323853664E-2</v>
      </c>
      <c r="F45" s="43"/>
      <c r="G45" s="44">
        <v>40641</v>
      </c>
      <c r="H45" s="43"/>
      <c r="I45" s="44">
        <v>39629</v>
      </c>
      <c r="J45" s="43"/>
      <c r="K45" s="44">
        <v>36402</v>
      </c>
      <c r="L45" s="28"/>
      <c r="M45" s="44">
        <v>32280</v>
      </c>
      <c r="N45" s="28"/>
      <c r="O45" s="44">
        <v>29081</v>
      </c>
      <c r="R45" s="67"/>
    </row>
    <row r="46" spans="1:18">
      <c r="A46" s="30">
        <v>49</v>
      </c>
      <c r="B46" s="49"/>
      <c r="C46" s="50" t="s">
        <v>24</v>
      </c>
      <c r="D46" s="51"/>
      <c r="E46" s="65">
        <f t="shared" si="2"/>
        <v>-0.16172253792815805</v>
      </c>
      <c r="F46" s="51"/>
      <c r="G46" s="52">
        <v>16079</v>
      </c>
      <c r="H46" s="51"/>
      <c r="I46" s="52">
        <v>19181</v>
      </c>
      <c r="J46" s="43"/>
      <c r="K46" s="44">
        <v>23375</v>
      </c>
      <c r="L46" s="28"/>
      <c r="M46" s="44">
        <v>28164</v>
      </c>
      <c r="N46" s="28"/>
      <c r="O46" s="44">
        <v>30078</v>
      </c>
    </row>
    <row r="47" spans="1:18">
      <c r="A47" s="30">
        <v>39</v>
      </c>
      <c r="B47" s="49"/>
      <c r="C47" s="50" t="s">
        <v>26</v>
      </c>
      <c r="D47" s="51"/>
      <c r="E47" s="65">
        <f t="shared" si="2"/>
        <v>-2.0834285192123159E-2</v>
      </c>
      <c r="F47" s="51"/>
      <c r="G47" s="52">
        <v>42862</v>
      </c>
      <c r="H47" s="51"/>
      <c r="I47" s="52">
        <v>43774</v>
      </c>
      <c r="J47" s="43"/>
      <c r="K47" s="44">
        <v>43762</v>
      </c>
      <c r="L47" s="28"/>
      <c r="M47" s="44">
        <v>42324</v>
      </c>
      <c r="N47" s="28"/>
      <c r="O47" s="44">
        <v>42038</v>
      </c>
    </row>
    <row r="48" spans="1:18">
      <c r="A48" s="30">
        <v>62</v>
      </c>
      <c r="B48" s="41"/>
      <c r="C48" s="50" t="s">
        <v>25</v>
      </c>
      <c r="D48" s="51"/>
      <c r="E48" s="65">
        <f t="shared" si="2"/>
        <v>-3.2985386221294322E-2</v>
      </c>
      <c r="F48" s="51"/>
      <c r="G48" s="52">
        <v>2316</v>
      </c>
      <c r="H48" s="51"/>
      <c r="I48" s="52">
        <v>2395</v>
      </c>
      <c r="J48" s="43"/>
      <c r="K48" s="44">
        <v>2329</v>
      </c>
      <c r="L48" s="28"/>
      <c r="M48" s="44">
        <v>2270</v>
      </c>
      <c r="N48" s="28"/>
      <c r="O48" s="44">
        <v>2266</v>
      </c>
      <c r="R48" s="67"/>
    </row>
    <row r="49" spans="1:15">
      <c r="A49" s="30">
        <v>28</v>
      </c>
      <c r="B49" s="41"/>
      <c r="C49" s="42" t="s">
        <v>107</v>
      </c>
      <c r="D49" s="43"/>
      <c r="E49" s="65">
        <f t="shared" si="2"/>
        <v>1.8428137771246522E-2</v>
      </c>
      <c r="F49" s="43"/>
      <c r="G49" s="44">
        <v>94945</v>
      </c>
      <c r="H49" s="43"/>
      <c r="I49" s="44">
        <v>93227</v>
      </c>
      <c r="J49" s="43"/>
      <c r="K49" s="44">
        <v>93168</v>
      </c>
      <c r="L49" s="28"/>
      <c r="M49" s="44">
        <v>104026</v>
      </c>
      <c r="N49" s="28"/>
      <c r="O49" s="44">
        <v>98574</v>
      </c>
    </row>
    <row r="50" spans="1:15">
      <c r="A50" s="30">
        <v>57</v>
      </c>
      <c r="B50" s="41"/>
      <c r="C50" s="42" t="s">
        <v>27</v>
      </c>
      <c r="D50" s="43"/>
      <c r="E50" s="65">
        <f t="shared" si="2"/>
        <v>-1.2918067598655103E-2</v>
      </c>
      <c r="F50" s="43"/>
      <c r="G50" s="44">
        <v>5578</v>
      </c>
      <c r="H50" s="43"/>
      <c r="I50" s="44">
        <v>5651</v>
      </c>
      <c r="J50" s="43"/>
      <c r="K50" s="44">
        <v>5550</v>
      </c>
      <c r="L50" s="28"/>
      <c r="M50" s="44">
        <v>4787</v>
      </c>
      <c r="N50" s="28"/>
      <c r="O50" s="44">
        <v>4844</v>
      </c>
    </row>
    <row r="51" spans="1:15">
      <c r="A51" s="30">
        <v>50</v>
      </c>
      <c r="B51" s="41"/>
      <c r="C51" s="42" t="s">
        <v>108</v>
      </c>
      <c r="D51" s="43"/>
      <c r="E51" s="65">
        <f t="shared" si="2"/>
        <v>9.2564102564102573</v>
      </c>
      <c r="F51" s="43"/>
      <c r="G51" s="44">
        <v>14800</v>
      </c>
      <c r="H51" s="43"/>
      <c r="I51" s="44">
        <v>1443</v>
      </c>
      <c r="J51" s="43"/>
      <c r="K51" s="44" t="s">
        <v>121</v>
      </c>
      <c r="L51" s="28"/>
      <c r="M51" s="44" t="s">
        <v>121</v>
      </c>
      <c r="N51" s="28"/>
      <c r="O51" s="44"/>
    </row>
    <row r="52" spans="1:15">
      <c r="A52" s="30">
        <v>68</v>
      </c>
      <c r="B52" s="64"/>
      <c r="C52" s="42" t="s">
        <v>113</v>
      </c>
      <c r="D52" s="43"/>
      <c r="E52" s="45" t="s">
        <v>121</v>
      </c>
      <c r="F52" s="43"/>
      <c r="G52" s="44">
        <v>60</v>
      </c>
      <c r="H52" s="43"/>
      <c r="I52" s="44" t="s">
        <v>121</v>
      </c>
      <c r="J52" s="43"/>
      <c r="K52" s="44" t="s">
        <v>121</v>
      </c>
      <c r="L52" s="28"/>
      <c r="M52" s="44" t="s">
        <v>121</v>
      </c>
      <c r="N52" s="28"/>
      <c r="O52" s="44"/>
    </row>
    <row r="53" spans="1:15">
      <c r="A53" s="30">
        <v>9</v>
      </c>
      <c r="B53" s="41"/>
      <c r="C53" s="42" t="s">
        <v>28</v>
      </c>
      <c r="D53" s="43"/>
      <c r="E53" s="65">
        <f t="shared" ref="E53:E85" si="3">+G53/I53-1</f>
        <v>0.14442694561103342</v>
      </c>
      <c r="F53" s="43"/>
      <c r="G53" s="44">
        <v>353161</v>
      </c>
      <c r="H53" s="43"/>
      <c r="I53" s="44">
        <v>308592</v>
      </c>
      <c r="J53" s="43"/>
      <c r="K53" s="44">
        <v>327039</v>
      </c>
      <c r="L53" s="28"/>
      <c r="M53" s="44">
        <v>359955</v>
      </c>
      <c r="N53" s="28"/>
      <c r="O53" s="44">
        <v>374896</v>
      </c>
    </row>
    <row r="54" spans="1:15">
      <c r="A54" s="30">
        <v>63</v>
      </c>
      <c r="B54" s="41"/>
      <c r="C54" s="42" t="s">
        <v>29</v>
      </c>
      <c r="D54" s="43"/>
      <c r="E54" s="65">
        <f t="shared" si="3"/>
        <v>-0.10310108739428114</v>
      </c>
      <c r="F54" s="43"/>
      <c r="G54" s="44">
        <v>2227</v>
      </c>
      <c r="H54" s="43"/>
      <c r="I54" s="44">
        <v>2483</v>
      </c>
      <c r="J54" s="43"/>
      <c r="K54" s="44">
        <v>2746</v>
      </c>
      <c r="L54" s="28"/>
      <c r="M54" s="44">
        <v>2898</v>
      </c>
      <c r="N54" s="28"/>
      <c r="O54" s="44">
        <v>3085</v>
      </c>
    </row>
    <row r="55" spans="1:15">
      <c r="A55" s="30">
        <v>17</v>
      </c>
      <c r="B55" s="41"/>
      <c r="C55" s="42" t="s">
        <v>30</v>
      </c>
      <c r="D55" s="43"/>
      <c r="E55" s="65">
        <f t="shared" si="3"/>
        <v>-3.1615766451273619E-2</v>
      </c>
      <c r="F55" s="43"/>
      <c r="G55" s="44">
        <v>243078</v>
      </c>
      <c r="H55" s="43"/>
      <c r="I55" s="44">
        <v>251014</v>
      </c>
      <c r="J55" s="43"/>
      <c r="K55" s="44">
        <v>236552</v>
      </c>
      <c r="L55" s="28"/>
      <c r="M55" s="44">
        <v>244835</v>
      </c>
      <c r="N55" s="28"/>
      <c r="O55" s="44">
        <v>268067</v>
      </c>
    </row>
    <row r="56" spans="1:15">
      <c r="A56" s="30">
        <v>7</v>
      </c>
      <c r="B56" s="41"/>
      <c r="C56" s="42" t="s">
        <v>31</v>
      </c>
      <c r="D56" s="43"/>
      <c r="E56" s="65">
        <f t="shared" si="3"/>
        <v>0.16355701293952518</v>
      </c>
      <c r="F56" s="43"/>
      <c r="G56" s="44">
        <v>493226</v>
      </c>
      <c r="H56" s="43"/>
      <c r="I56" s="44">
        <v>423895</v>
      </c>
      <c r="J56" s="43"/>
      <c r="K56" s="44">
        <v>360588</v>
      </c>
      <c r="L56" s="28"/>
      <c r="M56" s="44">
        <v>329259</v>
      </c>
      <c r="N56" s="28"/>
      <c r="O56" s="44">
        <v>295178</v>
      </c>
    </row>
    <row r="57" spans="1:15">
      <c r="A57" s="30">
        <v>25</v>
      </c>
      <c r="B57" s="41"/>
      <c r="C57" s="42" t="s">
        <v>32</v>
      </c>
      <c r="D57" s="43"/>
      <c r="E57" s="65">
        <f t="shared" si="3"/>
        <v>-9.2557436028308793E-3</v>
      </c>
      <c r="F57" s="43"/>
      <c r="G57" s="44">
        <v>159170</v>
      </c>
      <c r="H57" s="43"/>
      <c r="I57" s="44">
        <v>160657</v>
      </c>
      <c r="J57" s="43"/>
      <c r="K57" s="44">
        <v>165384</v>
      </c>
      <c r="L57" s="28"/>
      <c r="M57" s="44">
        <v>176416</v>
      </c>
      <c r="N57" s="28"/>
      <c r="O57" s="44">
        <v>177747</v>
      </c>
    </row>
    <row r="58" spans="1:15">
      <c r="A58" s="30">
        <v>54</v>
      </c>
      <c r="B58" s="41"/>
      <c r="C58" s="42" t="s">
        <v>34</v>
      </c>
      <c r="D58" s="43"/>
      <c r="E58" s="65">
        <f t="shared" si="3"/>
        <v>0.12170639899623592</v>
      </c>
      <c r="F58" s="43"/>
      <c r="G58" s="44">
        <v>8046</v>
      </c>
      <c r="H58" s="43"/>
      <c r="I58" s="44">
        <v>7173</v>
      </c>
      <c r="J58" s="43"/>
      <c r="K58" s="44">
        <v>8476</v>
      </c>
      <c r="L58" s="28"/>
      <c r="M58" s="44">
        <v>8852</v>
      </c>
      <c r="N58" s="28"/>
      <c r="O58" s="44">
        <v>7682</v>
      </c>
    </row>
    <row r="59" spans="1:15">
      <c r="A59" s="30">
        <v>61</v>
      </c>
      <c r="B59" s="41"/>
      <c r="C59" s="42" t="s">
        <v>33</v>
      </c>
      <c r="D59" s="43"/>
      <c r="E59" s="65">
        <f t="shared" si="3"/>
        <v>2.0611229566453337E-2</v>
      </c>
      <c r="F59" s="43"/>
      <c r="G59" s="44">
        <v>2872</v>
      </c>
      <c r="H59" s="43"/>
      <c r="I59" s="44">
        <v>2814</v>
      </c>
      <c r="J59" s="43"/>
      <c r="K59" s="44">
        <v>2799</v>
      </c>
      <c r="L59" s="28"/>
      <c r="M59" s="44">
        <v>2872</v>
      </c>
      <c r="N59" s="28"/>
      <c r="O59" s="44">
        <v>2832</v>
      </c>
    </row>
    <row r="60" spans="1:15">
      <c r="A60" s="30">
        <v>52</v>
      </c>
      <c r="B60" s="41"/>
      <c r="C60" s="42" t="s">
        <v>35</v>
      </c>
      <c r="D60" s="43"/>
      <c r="E60" s="65">
        <f t="shared" si="3"/>
        <v>2.3428380857095199E-2</v>
      </c>
      <c r="F60" s="43"/>
      <c r="G60" s="44">
        <v>12275</v>
      </c>
      <c r="H60" s="43"/>
      <c r="I60" s="44">
        <v>11994</v>
      </c>
      <c r="J60" s="43"/>
      <c r="K60" s="44">
        <v>12206</v>
      </c>
      <c r="L60" s="28"/>
      <c r="M60" s="44">
        <v>12712</v>
      </c>
      <c r="N60" s="28"/>
      <c r="O60" s="44">
        <v>12847</v>
      </c>
    </row>
    <row r="61" spans="1:15">
      <c r="A61" s="30">
        <v>13</v>
      </c>
      <c r="B61" s="41"/>
      <c r="C61" s="42" t="s">
        <v>36</v>
      </c>
      <c r="D61" s="43"/>
      <c r="E61" s="65">
        <f t="shared" si="3"/>
        <v>0.16796658625926919</v>
      </c>
      <c r="F61" s="43"/>
      <c r="G61" s="44">
        <v>261461</v>
      </c>
      <c r="H61" s="43"/>
      <c r="I61" s="44">
        <v>223860</v>
      </c>
      <c r="J61" s="43"/>
      <c r="K61" s="44">
        <v>249981</v>
      </c>
      <c r="L61" s="28"/>
      <c r="M61" s="44">
        <v>211327.87</v>
      </c>
      <c r="N61" s="28"/>
      <c r="O61" s="44">
        <v>208230</v>
      </c>
    </row>
    <row r="62" spans="1:15">
      <c r="A62" s="30">
        <v>41</v>
      </c>
      <c r="B62" s="41"/>
      <c r="C62" s="42" t="s">
        <v>37</v>
      </c>
      <c r="D62" s="43"/>
      <c r="E62" s="65">
        <f t="shared" si="3"/>
        <v>0.16295124844134912</v>
      </c>
      <c r="F62" s="43"/>
      <c r="G62" s="44">
        <v>38239</v>
      </c>
      <c r="H62" s="43"/>
      <c r="I62" s="44">
        <v>32881</v>
      </c>
      <c r="J62" s="43"/>
      <c r="K62" s="44">
        <v>35998</v>
      </c>
      <c r="L62" s="28"/>
      <c r="M62" s="44">
        <v>34641</v>
      </c>
      <c r="N62" s="28"/>
      <c r="O62" s="44">
        <v>31413</v>
      </c>
    </row>
    <row r="63" spans="1:15">
      <c r="A63" s="30">
        <v>45</v>
      </c>
      <c r="B63" s="41"/>
      <c r="C63" s="42" t="s">
        <v>38</v>
      </c>
      <c r="D63" s="43"/>
      <c r="E63" s="65">
        <f t="shared" si="3"/>
        <v>8.7950373895309131E-3</v>
      </c>
      <c r="F63" s="43"/>
      <c r="G63" s="44">
        <v>23743</v>
      </c>
      <c r="H63" s="43"/>
      <c r="I63" s="44">
        <v>23536</v>
      </c>
      <c r="J63" s="43"/>
      <c r="K63" s="44">
        <v>24399</v>
      </c>
      <c r="L63" s="28"/>
      <c r="M63" s="44">
        <v>25112</v>
      </c>
      <c r="N63" s="28"/>
      <c r="O63" s="44">
        <v>23182</v>
      </c>
    </row>
    <row r="64" spans="1:15">
      <c r="A64" s="30">
        <v>22</v>
      </c>
      <c r="B64" s="41"/>
      <c r="C64" s="42" t="s">
        <v>39</v>
      </c>
      <c r="D64" s="43"/>
      <c r="E64" s="65">
        <f t="shared" si="3"/>
        <v>4.5997390693473417E-2</v>
      </c>
      <c r="F64" s="43"/>
      <c r="G64" s="44">
        <v>187608</v>
      </c>
      <c r="H64" s="43"/>
      <c r="I64" s="44">
        <v>179358</v>
      </c>
      <c r="J64" s="43"/>
      <c r="K64" s="44">
        <v>166394</v>
      </c>
      <c r="L64" s="28"/>
      <c r="M64" s="44">
        <v>151982</v>
      </c>
      <c r="N64" s="28"/>
      <c r="O64" s="44">
        <v>145016</v>
      </c>
    </row>
    <row r="65" spans="1:16">
      <c r="A65" s="30">
        <v>37</v>
      </c>
      <c r="B65" s="41"/>
      <c r="C65" s="42" t="s">
        <v>40</v>
      </c>
      <c r="D65" s="43"/>
      <c r="E65" s="65">
        <f t="shared" si="3"/>
        <v>2.8726621122186158E-2</v>
      </c>
      <c r="F65" s="43"/>
      <c r="G65" s="44">
        <v>55113</v>
      </c>
      <c r="H65" s="43"/>
      <c r="I65" s="44">
        <v>53574</v>
      </c>
      <c r="J65" s="43"/>
      <c r="K65" s="44">
        <v>51324</v>
      </c>
      <c r="L65" s="28"/>
      <c r="M65" s="44">
        <v>52711</v>
      </c>
      <c r="N65" s="28"/>
      <c r="O65" s="44">
        <v>53875</v>
      </c>
    </row>
    <row r="66" spans="1:16">
      <c r="A66" s="30">
        <v>18</v>
      </c>
      <c r="B66" s="41"/>
      <c r="C66" s="42" t="s">
        <v>41</v>
      </c>
      <c r="D66" s="43"/>
      <c r="E66" s="65">
        <f t="shared" si="3"/>
        <v>0.11262383759800643</v>
      </c>
      <c r="F66" s="43"/>
      <c r="G66" s="44">
        <v>237978</v>
      </c>
      <c r="H66" s="43"/>
      <c r="I66" s="44">
        <v>213889</v>
      </c>
      <c r="J66" s="43"/>
      <c r="K66" s="44">
        <v>199079</v>
      </c>
      <c r="L66" s="28"/>
      <c r="M66" s="44">
        <v>166589</v>
      </c>
      <c r="N66" s="28"/>
      <c r="O66" s="44">
        <v>157363</v>
      </c>
    </row>
    <row r="67" spans="1:16">
      <c r="A67" s="30">
        <v>16</v>
      </c>
      <c r="B67" s="41"/>
      <c r="C67" s="42" t="s">
        <v>42</v>
      </c>
      <c r="D67" s="43"/>
      <c r="E67" s="65">
        <f t="shared" si="3"/>
        <v>8.9477426235335944E-2</v>
      </c>
      <c r="F67" s="43"/>
      <c r="G67" s="44">
        <v>245176</v>
      </c>
      <c r="H67" s="43"/>
      <c r="I67" s="44">
        <v>225040</v>
      </c>
      <c r="J67" s="43"/>
      <c r="K67" s="44">
        <v>221027</v>
      </c>
      <c r="L67" s="28"/>
      <c r="M67" s="44">
        <v>217773</v>
      </c>
      <c r="N67" s="28"/>
      <c r="O67" s="44">
        <v>197289</v>
      </c>
    </row>
    <row r="68" spans="1:16">
      <c r="A68" s="30">
        <v>24</v>
      </c>
      <c r="B68" s="41"/>
      <c r="C68" s="42" t="s">
        <v>43</v>
      </c>
      <c r="D68" s="43"/>
      <c r="E68" s="65">
        <f t="shared" si="3"/>
        <v>-7.4412893853975759E-2</v>
      </c>
      <c r="F68" s="43"/>
      <c r="G68" s="44">
        <v>160569</v>
      </c>
      <c r="H68" s="43"/>
      <c r="I68" s="44">
        <v>173478</v>
      </c>
      <c r="J68" s="43"/>
      <c r="K68" s="44">
        <v>169185</v>
      </c>
      <c r="L68" s="28"/>
      <c r="M68" s="44">
        <v>177795</v>
      </c>
      <c r="N68" s="28"/>
      <c r="O68" s="44">
        <v>140141</v>
      </c>
    </row>
    <row r="69" spans="1:16">
      <c r="A69" s="30">
        <v>35</v>
      </c>
      <c r="B69" s="41"/>
      <c r="C69" s="42" t="s">
        <v>60</v>
      </c>
      <c r="D69" s="43"/>
      <c r="E69" s="65">
        <f t="shared" si="3"/>
        <v>4.3337250293772032</v>
      </c>
      <c r="F69" s="43"/>
      <c r="G69" s="44">
        <v>59007</v>
      </c>
      <c r="H69" s="43"/>
      <c r="I69" s="44">
        <v>11063</v>
      </c>
      <c r="J69" s="43"/>
      <c r="K69" s="44">
        <v>11919</v>
      </c>
      <c r="L69" s="28"/>
      <c r="M69" s="44">
        <v>8942</v>
      </c>
      <c r="N69" s="28"/>
      <c r="O69" s="44">
        <v>6076</v>
      </c>
    </row>
    <row r="70" spans="1:16">
      <c r="A70" s="30">
        <v>38</v>
      </c>
      <c r="B70" s="41"/>
      <c r="C70" s="42" t="s">
        <v>44</v>
      </c>
      <c r="D70" s="43"/>
      <c r="E70" s="45">
        <f t="shared" si="3"/>
        <v>3.6731838146695228E-3</v>
      </c>
      <c r="F70" s="43"/>
      <c r="G70" s="44">
        <v>51643</v>
      </c>
      <c r="H70" s="43"/>
      <c r="I70" s="44">
        <v>51454</v>
      </c>
      <c r="J70" s="43"/>
      <c r="K70" s="44">
        <v>53619</v>
      </c>
      <c r="L70" s="28"/>
      <c r="M70" s="44">
        <v>54838</v>
      </c>
      <c r="N70" s="28"/>
      <c r="O70" s="44">
        <v>53338</v>
      </c>
    </row>
    <row r="71" spans="1:16">
      <c r="A71" s="30">
        <v>47</v>
      </c>
      <c r="B71" s="41"/>
      <c r="C71" s="42" t="s">
        <v>45</v>
      </c>
      <c r="D71" s="43"/>
      <c r="E71" s="45">
        <f t="shared" si="3"/>
        <v>-8.2759357146671153E-3</v>
      </c>
      <c r="F71" s="43"/>
      <c r="G71" s="44">
        <v>18574</v>
      </c>
      <c r="H71" s="43"/>
      <c r="I71" s="44">
        <v>18729</v>
      </c>
      <c r="J71" s="43"/>
      <c r="K71" s="44">
        <v>19698</v>
      </c>
      <c r="L71" s="28"/>
      <c r="M71" s="44">
        <v>23594</v>
      </c>
      <c r="N71" s="28"/>
      <c r="O71" s="44">
        <v>23078</v>
      </c>
    </row>
    <row r="72" spans="1:16">
      <c r="A72" s="30">
        <v>11</v>
      </c>
      <c r="B72" s="41"/>
      <c r="C72" s="42" t="s">
        <v>46</v>
      </c>
      <c r="D72" s="43"/>
      <c r="E72" s="45">
        <f t="shared" si="3"/>
        <v>-7.4071976077539348E-2</v>
      </c>
      <c r="F72" s="43"/>
      <c r="G72" s="44">
        <v>310572</v>
      </c>
      <c r="H72" s="43"/>
      <c r="I72" s="44">
        <v>335417</v>
      </c>
      <c r="J72" s="43"/>
      <c r="K72" s="44">
        <v>346101</v>
      </c>
      <c r="L72" s="28"/>
      <c r="M72" s="44">
        <v>332439</v>
      </c>
      <c r="N72" s="28"/>
      <c r="O72" s="44">
        <v>300791</v>
      </c>
    </row>
    <row r="73" spans="1:16">
      <c r="A73" s="30">
        <v>48</v>
      </c>
      <c r="B73" s="41"/>
      <c r="C73" s="42" t="s">
        <v>47</v>
      </c>
      <c r="D73" s="43"/>
      <c r="E73" s="45">
        <f t="shared" si="3"/>
        <v>0.37708573625528641</v>
      </c>
      <c r="F73" s="43"/>
      <c r="G73" s="44">
        <v>17909</v>
      </c>
      <c r="H73" s="43"/>
      <c r="I73" s="44">
        <v>13005</v>
      </c>
      <c r="J73" s="43"/>
      <c r="K73" s="44">
        <v>10450</v>
      </c>
      <c r="L73" s="28"/>
      <c r="M73" s="44">
        <v>12215</v>
      </c>
      <c r="N73" s="28"/>
      <c r="O73" s="44">
        <v>13898</v>
      </c>
    </row>
    <row r="74" spans="1:16">
      <c r="A74" s="30">
        <v>20</v>
      </c>
      <c r="B74" s="41"/>
      <c r="C74" s="42" t="s">
        <v>64</v>
      </c>
      <c r="D74" s="43"/>
      <c r="E74" s="45">
        <f t="shared" si="3"/>
        <v>-3.0552183771156316E-2</v>
      </c>
      <c r="F74" s="43"/>
      <c r="G74" s="44">
        <v>211645</v>
      </c>
      <c r="H74" s="43"/>
      <c r="I74" s="44">
        <v>218315</v>
      </c>
      <c r="J74" s="43"/>
      <c r="K74" s="44">
        <v>253248</v>
      </c>
      <c r="L74" s="28"/>
      <c r="M74" s="44">
        <v>293592</v>
      </c>
      <c r="N74" s="28"/>
      <c r="O74" s="44">
        <v>327985</v>
      </c>
    </row>
    <row r="75" spans="1:16">
      <c r="A75" s="30">
        <v>23</v>
      </c>
      <c r="B75" s="41"/>
      <c r="C75" s="42" t="s">
        <v>48</v>
      </c>
      <c r="D75" s="43"/>
      <c r="E75" s="45">
        <f t="shared" si="3"/>
        <v>0.14401908886258097</v>
      </c>
      <c r="F75" s="43"/>
      <c r="G75" s="44">
        <v>186506</v>
      </c>
      <c r="H75" s="43"/>
      <c r="I75" s="44">
        <v>163027</v>
      </c>
      <c r="J75" s="43"/>
      <c r="K75" s="44">
        <v>151974</v>
      </c>
      <c r="L75" s="28"/>
      <c r="M75" s="44">
        <v>131313</v>
      </c>
      <c r="N75" s="28"/>
      <c r="O75" s="44">
        <v>123070</v>
      </c>
    </row>
    <row r="76" spans="1:16">
      <c r="A76" s="30">
        <v>5</v>
      </c>
      <c r="B76" s="41"/>
      <c r="C76" s="42" t="s">
        <v>49</v>
      </c>
      <c r="D76" s="43"/>
      <c r="E76" s="45">
        <f t="shared" si="3"/>
        <v>-1.8961123874267183E-2</v>
      </c>
      <c r="F76" s="43"/>
      <c r="G76" s="44">
        <v>657195</v>
      </c>
      <c r="H76" s="43"/>
      <c r="I76" s="44">
        <v>669897</v>
      </c>
      <c r="J76" s="43"/>
      <c r="K76" s="44">
        <v>646702</v>
      </c>
      <c r="L76" s="28"/>
      <c r="M76" s="44">
        <v>598007</v>
      </c>
      <c r="N76" s="28"/>
      <c r="O76" s="44">
        <v>549559</v>
      </c>
    </row>
    <row r="77" spans="1:16">
      <c r="A77" s="30">
        <v>4</v>
      </c>
      <c r="B77" s="41"/>
      <c r="C77" s="42" t="s">
        <v>50</v>
      </c>
      <c r="D77" s="43"/>
      <c r="E77" s="45">
        <f t="shared" si="3"/>
        <v>0.10793553378534981</v>
      </c>
      <c r="F77" s="43"/>
      <c r="G77" s="44">
        <v>678790</v>
      </c>
      <c r="H77" s="43"/>
      <c r="I77" s="44">
        <v>612662</v>
      </c>
      <c r="J77" s="43"/>
      <c r="K77" s="44">
        <v>590852</v>
      </c>
      <c r="L77" s="28"/>
      <c r="M77" s="44">
        <v>611152</v>
      </c>
      <c r="N77" s="28"/>
      <c r="O77" s="44">
        <v>554384</v>
      </c>
    </row>
    <row r="78" spans="1:16">
      <c r="A78" s="30">
        <v>6</v>
      </c>
      <c r="B78" s="41"/>
      <c r="C78" s="42" t="s">
        <v>51</v>
      </c>
      <c r="D78" s="43"/>
      <c r="E78" s="45">
        <f t="shared" si="3"/>
        <v>9.0468115604715571E-2</v>
      </c>
      <c r="F78" s="43"/>
      <c r="G78" s="44">
        <v>590338</v>
      </c>
      <c r="H78" s="43"/>
      <c r="I78" s="44">
        <v>541362</v>
      </c>
      <c r="J78" s="43"/>
      <c r="K78" s="44">
        <v>515631</v>
      </c>
      <c r="L78" s="28"/>
      <c r="M78" s="44">
        <v>515095</v>
      </c>
      <c r="N78" s="28"/>
      <c r="O78" s="44">
        <v>510477</v>
      </c>
    </row>
    <row r="79" spans="1:16">
      <c r="A79" s="30">
        <v>36</v>
      </c>
      <c r="B79" s="41"/>
      <c r="C79" s="42" t="s">
        <v>52</v>
      </c>
      <c r="D79" s="43"/>
      <c r="E79" s="45">
        <f t="shared" si="3"/>
        <v>-2.9529674678858364E-2</v>
      </c>
      <c r="F79" s="43"/>
      <c r="G79" s="44">
        <v>56888</v>
      </c>
      <c r="H79" s="43"/>
      <c r="I79" s="44">
        <v>58619</v>
      </c>
      <c r="J79" s="43"/>
      <c r="K79" s="44">
        <v>58762</v>
      </c>
      <c r="L79" s="28"/>
      <c r="M79" s="44">
        <v>61084</v>
      </c>
      <c r="N79" s="28"/>
      <c r="O79" s="44">
        <v>71844</v>
      </c>
    </row>
    <row r="80" spans="1:16" s="2" customFormat="1">
      <c r="A80" s="30">
        <v>31</v>
      </c>
      <c r="B80" s="41"/>
      <c r="C80" s="42" t="s">
        <v>53</v>
      </c>
      <c r="D80" s="43"/>
      <c r="E80" s="45">
        <f t="shared" si="3"/>
        <v>-4.2182999973577773E-2</v>
      </c>
      <c r="F80" s="43"/>
      <c r="G80" s="44">
        <v>72501</v>
      </c>
      <c r="H80" s="43"/>
      <c r="I80" s="44">
        <v>75694</v>
      </c>
      <c r="J80" s="43"/>
      <c r="K80" s="44">
        <v>77597</v>
      </c>
      <c r="L80" s="28"/>
      <c r="M80" s="44">
        <v>79849</v>
      </c>
      <c r="N80" s="28"/>
      <c r="O80" s="44">
        <v>92257</v>
      </c>
      <c r="P80"/>
    </row>
    <row r="81" spans="1:16">
      <c r="A81" s="30">
        <v>30</v>
      </c>
      <c r="B81" s="41"/>
      <c r="C81" s="42" t="s">
        <v>54</v>
      </c>
      <c r="D81" s="43"/>
      <c r="E81" s="45">
        <f t="shared" si="3"/>
        <v>0.15733129420760839</v>
      </c>
      <c r="F81" s="43"/>
      <c r="G81" s="44">
        <v>84756</v>
      </c>
      <c r="H81" s="43"/>
      <c r="I81" s="44">
        <v>73234</v>
      </c>
      <c r="J81" s="43"/>
      <c r="K81" s="44">
        <v>80979</v>
      </c>
      <c r="L81" s="28"/>
      <c r="M81" s="44">
        <v>84195</v>
      </c>
      <c r="N81" s="28"/>
      <c r="O81" s="44">
        <v>81869</v>
      </c>
      <c r="P81" s="2"/>
    </row>
    <row r="82" spans="1:16">
      <c r="A82" s="30">
        <v>10</v>
      </c>
      <c r="B82" s="41"/>
      <c r="C82" s="42" t="s">
        <v>114</v>
      </c>
      <c r="D82" s="43"/>
      <c r="E82" s="45">
        <f t="shared" si="3"/>
        <v>0.11013511345036742</v>
      </c>
      <c r="F82" s="43"/>
      <c r="G82" s="44">
        <v>345907</v>
      </c>
      <c r="H82" s="43"/>
      <c r="I82" s="44">
        <v>311590</v>
      </c>
      <c r="J82" s="43"/>
      <c r="K82" s="44">
        <v>350926</v>
      </c>
      <c r="L82" s="28"/>
      <c r="M82" s="44">
        <v>402777</v>
      </c>
      <c r="N82" s="28"/>
      <c r="O82" s="44">
        <v>212080</v>
      </c>
    </row>
    <row r="83" spans="1:16" s="2" customFormat="1">
      <c r="A83" s="30">
        <v>8</v>
      </c>
      <c r="B83" s="41"/>
      <c r="C83" s="42" t="s">
        <v>55</v>
      </c>
      <c r="D83" s="43"/>
      <c r="E83" s="45">
        <f t="shared" si="3"/>
        <v>0.23622870874266733</v>
      </c>
      <c r="F83" s="43"/>
      <c r="G83" s="44">
        <v>437285</v>
      </c>
      <c r="H83" s="43"/>
      <c r="I83" s="44">
        <v>353725</v>
      </c>
      <c r="J83" s="43"/>
      <c r="K83" s="44">
        <v>285422</v>
      </c>
      <c r="L83" s="28"/>
      <c r="M83" s="44">
        <v>227929</v>
      </c>
      <c r="N83" s="28"/>
      <c r="O83" s="44">
        <v>187080</v>
      </c>
      <c r="P83"/>
    </row>
    <row r="84" spans="1:16">
      <c r="A84" s="30">
        <v>43</v>
      </c>
      <c r="B84" s="41"/>
      <c r="C84" s="42" t="s">
        <v>56</v>
      </c>
      <c r="D84" s="43"/>
      <c r="E84" s="45">
        <f t="shared" si="3"/>
        <v>-1.1055519690122639E-2</v>
      </c>
      <c r="F84" s="43"/>
      <c r="G84" s="44">
        <v>24510</v>
      </c>
      <c r="H84" s="43"/>
      <c r="I84" s="44">
        <v>24784</v>
      </c>
      <c r="J84" s="43"/>
      <c r="K84" s="44">
        <v>26458</v>
      </c>
      <c r="L84" s="28"/>
      <c r="M84" s="44">
        <v>28595</v>
      </c>
      <c r="N84" s="28"/>
      <c r="O84" s="44">
        <v>27158</v>
      </c>
      <c r="P84" s="2"/>
    </row>
    <row r="85" spans="1:16">
      <c r="A85" s="66">
        <v>21</v>
      </c>
      <c r="B85" s="55"/>
      <c r="C85" s="56" t="s">
        <v>57</v>
      </c>
      <c r="D85" s="57"/>
      <c r="E85" s="58">
        <f t="shared" si="3"/>
        <v>-3.2738517692385671E-2</v>
      </c>
      <c r="F85" s="57"/>
      <c r="G85" s="59">
        <v>190802</v>
      </c>
      <c r="H85" s="57"/>
      <c r="I85" s="59">
        <v>197260</v>
      </c>
      <c r="J85" s="57"/>
      <c r="K85" s="59">
        <v>209825</v>
      </c>
      <c r="L85" s="57"/>
      <c r="M85" s="59">
        <v>215624</v>
      </c>
      <c r="N85" s="57"/>
      <c r="O85" s="59">
        <v>204811</v>
      </c>
    </row>
    <row r="86" spans="1:16" ht="13.5" thickBot="1">
      <c r="A86" s="25"/>
      <c r="B86" s="89"/>
      <c r="C86" s="63"/>
      <c r="D86" s="43"/>
      <c r="E86" s="90"/>
      <c r="F86" s="43"/>
      <c r="G86" s="91"/>
      <c r="H86" s="43"/>
      <c r="I86" s="91"/>
      <c r="J86" s="43"/>
      <c r="K86" s="91"/>
      <c r="L86" s="43"/>
      <c r="M86" s="91"/>
      <c r="N86" s="43"/>
      <c r="O86" s="91"/>
    </row>
    <row r="87" spans="1:16" ht="13.5" thickBot="1">
      <c r="A87" s="17"/>
      <c r="B87" s="12"/>
      <c r="C87" s="18" t="s">
        <v>1</v>
      </c>
      <c r="D87" s="13"/>
      <c r="E87" s="48">
        <f>+(G87-I87)/I87</f>
        <v>3.3527268904087734E-2</v>
      </c>
      <c r="F87" s="13"/>
      <c r="G87" s="19">
        <f>SUM(G15:G85)</f>
        <v>11383413</v>
      </c>
      <c r="H87" s="13"/>
      <c r="I87" s="19">
        <f>SUM(I15:I85)</f>
        <v>11014139</v>
      </c>
      <c r="J87" s="13"/>
      <c r="K87" s="19">
        <f>SUM(K15:K85)</f>
        <v>10626786</v>
      </c>
      <c r="L87" s="13"/>
      <c r="M87" s="19">
        <f>SUM(M15:M85)</f>
        <v>10316388.870000001</v>
      </c>
      <c r="N87" s="13"/>
      <c r="O87" s="19">
        <f>SUM(O15:O85)</f>
        <v>9743840</v>
      </c>
      <c r="P87" s="53"/>
    </row>
    <row r="88" spans="1:16">
      <c r="A88" s="62" t="s">
        <v>117</v>
      </c>
      <c r="B88" s="60"/>
      <c r="C88" s="61" t="s">
        <v>119</v>
      </c>
      <c r="D88" s="3"/>
      <c r="E88" s="14"/>
      <c r="F88" s="3"/>
      <c r="G88" s="20"/>
      <c r="H88" s="3"/>
      <c r="I88" s="20"/>
      <c r="J88" s="3"/>
      <c r="K88" s="20"/>
      <c r="L88" s="3"/>
      <c r="M88" s="3"/>
      <c r="N88" s="3"/>
      <c r="O88" s="3"/>
    </row>
    <row r="89" spans="1:16">
      <c r="A89" s="62" t="s">
        <v>118</v>
      </c>
      <c r="B89" s="60"/>
      <c r="C89" s="61" t="s">
        <v>120</v>
      </c>
      <c r="D89" s="3"/>
      <c r="E89" s="14"/>
      <c r="F89" s="3"/>
      <c r="G89" s="20"/>
      <c r="H89" s="3"/>
      <c r="I89" s="20"/>
      <c r="J89" s="3"/>
      <c r="K89" s="20"/>
      <c r="L89" s="3"/>
      <c r="M89" s="3"/>
      <c r="N89" s="3"/>
      <c r="O89" s="3"/>
    </row>
    <row r="90" spans="1:16">
      <c r="C90" s="3"/>
      <c r="D90" s="3"/>
      <c r="E90" s="14"/>
      <c r="F90" s="3"/>
      <c r="G90" s="20"/>
      <c r="H90" s="3"/>
      <c r="I90" s="20"/>
      <c r="J90" s="3"/>
      <c r="K90" s="20"/>
      <c r="L90" s="3"/>
      <c r="M90" s="3"/>
      <c r="N90" s="3"/>
      <c r="O90" s="3"/>
    </row>
    <row r="91" spans="1:16">
      <c r="C91" s="92" t="s">
        <v>125</v>
      </c>
      <c r="D91" s="3"/>
      <c r="E91" s="14"/>
      <c r="F91" s="3"/>
      <c r="G91" s="20"/>
      <c r="H91" s="3"/>
      <c r="I91" s="20"/>
      <c r="J91" s="3"/>
      <c r="K91" s="20"/>
      <c r="L91" s="3"/>
      <c r="M91" s="3"/>
      <c r="N91" s="3"/>
      <c r="O91" s="3"/>
    </row>
    <row r="92" spans="1:16">
      <c r="C92" s="92" t="s">
        <v>126</v>
      </c>
      <c r="D92" s="3"/>
      <c r="E92" s="14"/>
      <c r="F92" s="3"/>
      <c r="G92" s="20"/>
      <c r="H92" s="3"/>
      <c r="I92" s="20"/>
      <c r="J92" s="3"/>
      <c r="K92" s="20"/>
      <c r="L92" s="3"/>
      <c r="M92" s="3"/>
      <c r="N92" s="3"/>
      <c r="O92" s="3"/>
    </row>
    <row r="93" spans="1:16">
      <c r="C93" s="3"/>
      <c r="D93" s="3"/>
      <c r="E93" s="14"/>
      <c r="F93" s="3"/>
      <c r="G93" s="20"/>
      <c r="H93" s="3"/>
      <c r="I93" s="20"/>
      <c r="J93" s="3"/>
      <c r="K93" s="20"/>
      <c r="L93" s="3"/>
      <c r="M93" s="3"/>
      <c r="N93" s="3"/>
      <c r="O93" s="3"/>
    </row>
    <row r="94" spans="1:16">
      <c r="C94" s="3"/>
      <c r="D94" s="3"/>
      <c r="E94" s="14"/>
      <c r="F94" s="3"/>
      <c r="G94" s="20"/>
      <c r="H94" s="3"/>
      <c r="I94" s="20"/>
      <c r="J94" s="3"/>
      <c r="K94" s="20"/>
      <c r="L94" s="3"/>
      <c r="M94" s="3"/>
      <c r="N94" s="3"/>
      <c r="O94" s="3"/>
    </row>
    <row r="95" spans="1:16">
      <c r="C95" s="4"/>
      <c r="D95" s="4"/>
      <c r="E95" s="15"/>
      <c r="F95" s="4"/>
      <c r="G95" s="21"/>
      <c r="H95" s="4"/>
      <c r="I95" s="21"/>
      <c r="J95" s="4"/>
      <c r="K95" s="21"/>
      <c r="L95" s="4"/>
      <c r="M95" s="4"/>
      <c r="N95" s="4"/>
      <c r="O95" s="4"/>
    </row>
    <row r="96" spans="1:16">
      <c r="C96" s="5"/>
      <c r="D96" s="5"/>
      <c r="E96" s="16"/>
      <c r="F96" s="5"/>
      <c r="G96" s="22"/>
      <c r="H96" s="5"/>
      <c r="I96" s="22"/>
      <c r="J96" s="5"/>
      <c r="K96" s="22"/>
      <c r="L96" s="5"/>
      <c r="M96" s="5"/>
      <c r="N96" s="5"/>
      <c r="O96" s="5"/>
    </row>
    <row r="97" spans="3:15">
      <c r="C97" s="3"/>
      <c r="D97" s="3"/>
      <c r="E97" s="14"/>
      <c r="F97" s="3"/>
      <c r="G97" s="20"/>
      <c r="H97" s="3"/>
      <c r="I97" s="20"/>
      <c r="J97" s="3"/>
      <c r="K97" s="20"/>
      <c r="L97" s="3"/>
      <c r="M97" s="3"/>
      <c r="N97" s="3"/>
      <c r="O97" s="3"/>
    </row>
    <row r="98" spans="3:15">
      <c r="C98" s="3"/>
      <c r="D98" s="3"/>
      <c r="E98" s="14"/>
      <c r="F98" s="3"/>
      <c r="G98" s="20"/>
      <c r="H98" s="3"/>
      <c r="I98" s="20"/>
      <c r="J98" s="3"/>
      <c r="K98" s="20"/>
      <c r="L98" s="3"/>
      <c r="M98" s="3"/>
      <c r="N98" s="3"/>
      <c r="O98" s="3"/>
    </row>
    <row r="99" spans="3:15">
      <c r="C99" s="3"/>
      <c r="D99" s="3"/>
      <c r="E99" s="14"/>
      <c r="F99" s="3"/>
      <c r="G99" s="20"/>
      <c r="H99" s="3"/>
      <c r="I99" s="20"/>
      <c r="J99" s="3"/>
      <c r="K99" s="20"/>
      <c r="L99" s="3"/>
      <c r="M99" s="3"/>
      <c r="N99" s="3"/>
      <c r="O99" s="3"/>
    </row>
    <row r="100" spans="3:15">
      <c r="C100" s="3"/>
      <c r="D100" s="3"/>
      <c r="E100" s="14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3:15">
      <c r="C101" s="3"/>
      <c r="D101" s="3"/>
      <c r="E101" s="14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3:15">
      <c r="C102" s="3"/>
      <c r="D102" s="3"/>
      <c r="E102" s="14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3:15">
      <c r="C103" s="3"/>
      <c r="D103" s="3"/>
      <c r="E103" s="14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3:15">
      <c r="C104" s="3"/>
      <c r="D104" s="3"/>
      <c r="E104" s="14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3:15">
      <c r="C105" s="3"/>
      <c r="D105" s="3"/>
      <c r="E105" s="14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3:15">
      <c r="C106" s="3"/>
      <c r="D106" s="3"/>
      <c r="E106" s="14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3:15">
      <c r="C107" s="3"/>
      <c r="D107" s="3"/>
      <c r="E107" s="14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3:15">
      <c r="C108" s="3"/>
      <c r="D108" s="3"/>
      <c r="E108" s="14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3:15">
      <c r="C109" s="3"/>
      <c r="D109" s="3"/>
      <c r="E109" s="14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3:15">
      <c r="C110" s="3"/>
      <c r="D110" s="3"/>
      <c r="E110" s="14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3:15">
      <c r="C111" s="3"/>
      <c r="D111" s="3"/>
      <c r="E111" s="14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3:15">
      <c r="C112" s="3"/>
      <c r="D112" s="3"/>
      <c r="E112" s="14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3:15">
      <c r="C113" s="3"/>
      <c r="D113" s="3"/>
      <c r="E113" s="14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3:15">
      <c r="C114" s="4"/>
      <c r="D114" s="4"/>
      <c r="E114" s="15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3:15">
      <c r="C115" s="3"/>
      <c r="D115" s="3"/>
      <c r="E115" s="14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3:15">
      <c r="C116" s="3"/>
      <c r="D116" s="3"/>
      <c r="E116" s="14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3:15">
      <c r="C117" s="3"/>
      <c r="D117" s="3"/>
      <c r="E117" s="14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3:15">
      <c r="C118" s="3"/>
      <c r="D118" s="3"/>
      <c r="E118" s="14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3:15">
      <c r="C119" s="4"/>
      <c r="D119" s="4"/>
      <c r="E119" s="15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3:15">
      <c r="C120" s="3"/>
      <c r="D120" s="3"/>
      <c r="E120" s="14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3:15">
      <c r="C121" s="3"/>
      <c r="D121" s="3"/>
      <c r="E121" s="14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3:15">
      <c r="C122" s="3"/>
      <c r="D122" s="3"/>
      <c r="E122" s="14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3:15">
      <c r="C123" s="3"/>
      <c r="D123" s="3"/>
      <c r="E123" s="14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3:15">
      <c r="C124" s="3"/>
      <c r="D124" s="3"/>
      <c r="E124" s="14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3:15">
      <c r="C125" s="3"/>
      <c r="D125" s="3"/>
      <c r="E125" s="14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3:15">
      <c r="C126" s="3"/>
      <c r="D126" s="3"/>
      <c r="E126" s="14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3:15">
      <c r="C127" s="3"/>
      <c r="D127" s="3"/>
      <c r="E127" s="14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3:15">
      <c r="C128" s="3"/>
      <c r="D128" s="3"/>
      <c r="E128" s="14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3:15">
      <c r="C129" s="3"/>
      <c r="D129" s="3"/>
      <c r="E129" s="14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3:15">
      <c r="C130" s="3"/>
      <c r="D130" s="3"/>
      <c r="E130" s="14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3:15">
      <c r="C131" s="3"/>
      <c r="D131" s="3"/>
      <c r="E131" s="14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3:15">
      <c r="C132" s="3"/>
      <c r="D132" s="3"/>
      <c r="E132" s="14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3:15">
      <c r="C133" s="3"/>
      <c r="D133" s="3"/>
      <c r="E133" s="14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3:15">
      <c r="C134" s="3"/>
      <c r="D134" s="3"/>
      <c r="E134" s="14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3:15">
      <c r="C135" s="3"/>
      <c r="D135" s="3"/>
      <c r="E135" s="14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3:15">
      <c r="C136" s="3"/>
      <c r="D136" s="3"/>
      <c r="E136" s="14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3:15">
      <c r="C137" s="3"/>
      <c r="D137" s="3"/>
      <c r="E137" s="14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3:15">
      <c r="C138" s="3"/>
      <c r="D138" s="3"/>
      <c r="E138" s="14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3:15">
      <c r="C139" s="3"/>
      <c r="D139" s="3"/>
      <c r="E139" s="14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3:15">
      <c r="C140" s="3"/>
      <c r="D140" s="3"/>
      <c r="E140" s="14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3:15">
      <c r="C141" s="3"/>
      <c r="D141" s="3"/>
      <c r="E141" s="14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3:15">
      <c r="C142" s="3"/>
      <c r="D142" s="3"/>
      <c r="E142" s="14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3:15">
      <c r="C143" s="3"/>
      <c r="D143" s="3"/>
      <c r="E143" s="14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3:15">
      <c r="C144" s="4"/>
      <c r="D144" s="4"/>
      <c r="E144" s="15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3:15">
      <c r="C145" s="3"/>
      <c r="D145" s="3"/>
      <c r="E145" s="14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3:15">
      <c r="C146" s="3"/>
      <c r="D146" s="3"/>
      <c r="E146" s="14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3:15">
      <c r="C147" s="3"/>
      <c r="D147" s="3"/>
      <c r="E147" s="14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3:15">
      <c r="C148" s="3"/>
      <c r="D148" s="3"/>
      <c r="E148" s="14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3:15">
      <c r="C149" s="3"/>
      <c r="D149" s="3"/>
      <c r="E149" s="14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3:15">
      <c r="C150" s="3"/>
      <c r="D150" s="3"/>
      <c r="E150" s="14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3:15">
      <c r="C151" s="3"/>
      <c r="D151" s="3"/>
      <c r="E151" s="14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3:15">
      <c r="C152" s="3"/>
      <c r="D152" s="3"/>
      <c r="E152" s="14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3:15">
      <c r="C153" s="3"/>
      <c r="D153" s="3"/>
      <c r="E153" s="14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3:15">
      <c r="C154" s="3"/>
      <c r="D154" s="3"/>
      <c r="E154" s="14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3:15">
      <c r="C155" s="3"/>
      <c r="D155" s="3"/>
      <c r="E155" s="14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3:15">
      <c r="C156" s="3"/>
      <c r="D156" s="3"/>
      <c r="E156" s="14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3:15">
      <c r="C157" s="3"/>
      <c r="D157" s="3"/>
      <c r="E157" s="14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3:15">
      <c r="C158" s="3"/>
      <c r="D158" s="3"/>
      <c r="E158" s="14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3:15">
      <c r="C159" s="3"/>
      <c r="D159" s="3"/>
      <c r="E159" s="14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3:15">
      <c r="C160" s="3"/>
      <c r="D160" s="3"/>
      <c r="E160" s="14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3:15">
      <c r="C161" s="3"/>
      <c r="D161" s="3"/>
      <c r="E161" s="14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3:15">
      <c r="C162" s="3"/>
      <c r="D162" s="3"/>
      <c r="E162" s="14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3:15">
      <c r="C163" s="3"/>
      <c r="D163" s="3"/>
      <c r="E163" s="14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3:15">
      <c r="C164" s="3"/>
      <c r="D164" s="3"/>
      <c r="E164" s="14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3:15">
      <c r="C165" s="3"/>
      <c r="D165" s="3"/>
      <c r="E165" s="14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3:15">
      <c r="C166" s="3"/>
      <c r="D166" s="3"/>
      <c r="E166" s="14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3:15">
      <c r="C167" s="3"/>
      <c r="D167" s="3"/>
      <c r="E167" s="14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3:15">
      <c r="C168" s="3"/>
      <c r="D168" s="3"/>
      <c r="E168" s="14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3:15">
      <c r="C169" s="3"/>
      <c r="D169" s="3"/>
      <c r="E169" s="14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3:15">
      <c r="C170" s="3"/>
      <c r="D170" s="3"/>
      <c r="E170" s="14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3:15">
      <c r="C171" s="3"/>
      <c r="D171" s="3"/>
      <c r="E171" s="14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3:15">
      <c r="C172" s="3"/>
      <c r="D172" s="3"/>
      <c r="E172" s="14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3:15">
      <c r="C173" s="6"/>
      <c r="D173" s="6"/>
      <c r="E173" s="14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3:15">
      <c r="C174" s="3"/>
      <c r="D174" s="3"/>
      <c r="E174" s="14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3:15">
      <c r="C175" s="3"/>
      <c r="D175" s="3"/>
      <c r="E175" s="14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3:15">
      <c r="C176" s="3"/>
      <c r="D176" s="3"/>
      <c r="E176" s="14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3:15">
      <c r="C177" s="3"/>
      <c r="D177" s="3"/>
      <c r="E177" s="14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3:15">
      <c r="C178" s="3"/>
      <c r="D178" s="3"/>
      <c r="E178" s="14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3:15">
      <c r="C179" s="3"/>
      <c r="D179" s="3"/>
      <c r="E179" s="14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3:15">
      <c r="C180" s="3"/>
      <c r="D180" s="3"/>
      <c r="E180" s="14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3:15">
      <c r="C181" s="3"/>
      <c r="D181" s="3"/>
      <c r="E181" s="14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3:15">
      <c r="C182" s="4"/>
      <c r="D182" s="4"/>
      <c r="E182" s="15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3:15">
      <c r="C183" s="3"/>
      <c r="D183" s="3"/>
      <c r="E183" s="14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3:15">
      <c r="C184" s="3"/>
      <c r="D184" s="3"/>
      <c r="E184" s="14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3:15">
      <c r="C185" s="3"/>
      <c r="D185" s="3"/>
      <c r="E185" s="14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3:15">
      <c r="C186" s="3"/>
      <c r="D186" s="3"/>
      <c r="E186" s="14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3:15">
      <c r="C187" s="3"/>
      <c r="D187" s="3"/>
      <c r="E187" s="14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3:15">
      <c r="C188" s="3"/>
      <c r="D188" s="3"/>
      <c r="E188" s="14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3:15">
      <c r="C189" s="3"/>
      <c r="D189" s="3"/>
      <c r="E189" s="14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3:15">
      <c r="C190" s="5"/>
      <c r="D190" s="5"/>
      <c r="E190" s="16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3:15">
      <c r="C191" s="3"/>
      <c r="D191" s="3"/>
      <c r="E191" s="14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3:15">
      <c r="C192" s="3"/>
      <c r="D192" s="3"/>
      <c r="E192" s="14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3:15" ht="13.5" thickBot="1">
      <c r="C193" s="7"/>
      <c r="D193" s="4"/>
      <c r="E193" s="15"/>
      <c r="F193" s="4"/>
      <c r="G193" s="4"/>
      <c r="H193" s="4"/>
      <c r="I193" s="4"/>
      <c r="J193" s="4"/>
      <c r="K193" s="4"/>
      <c r="L193" s="4"/>
      <c r="M193" s="4"/>
      <c r="N193" s="4"/>
      <c r="O193" s="4"/>
    </row>
  </sheetData>
  <mergeCells count="5">
    <mergeCell ref="A12:A13"/>
    <mergeCell ref="C12:C13"/>
    <mergeCell ref="E12:E13"/>
    <mergeCell ref="G12:O12"/>
    <mergeCell ref="G11:O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sqref="A1:C1"/>
    </sheetView>
  </sheetViews>
  <sheetFormatPr baseColWidth="10" defaultRowHeight="12.75"/>
  <cols>
    <col min="1" max="1" width="22.85546875" style="2" customWidth="1"/>
    <col min="2" max="2" width="1.5703125" style="2" customWidth="1"/>
    <col min="3" max="3" width="52.140625" style="2" customWidth="1"/>
    <col min="4" max="4" width="1.5703125" style="2" customWidth="1"/>
    <col min="5" max="5" width="38.7109375" style="2" bestFit="1" customWidth="1"/>
    <col min="6" max="16384" width="11.42578125" style="2"/>
  </cols>
  <sheetData>
    <row r="1" spans="1:5" ht="24" customHeight="1">
      <c r="A1" s="74" t="s">
        <v>86</v>
      </c>
      <c r="B1" s="74"/>
      <c r="C1" s="74"/>
      <c r="D1" s="24"/>
      <c r="E1" s="33" t="s">
        <v>62</v>
      </c>
    </row>
    <row r="2" spans="1:5" s="10" customFormat="1" ht="11.25" customHeight="1" thickBot="1">
      <c r="A2" s="70" t="s">
        <v>104</v>
      </c>
      <c r="B2" s="8"/>
      <c r="C2" s="70" t="s">
        <v>105</v>
      </c>
      <c r="D2" s="8"/>
      <c r="E2" s="34"/>
    </row>
    <row r="3" spans="1:5" s="10" customFormat="1" ht="19.5" customHeight="1" thickBot="1">
      <c r="A3" s="71"/>
      <c r="B3" s="8"/>
      <c r="C3" s="84"/>
      <c r="D3" s="8"/>
      <c r="E3" s="11" t="s">
        <v>122</v>
      </c>
    </row>
    <row r="4" spans="1:5" s="12" customFormat="1" ht="21.75" customHeight="1" thickBot="1">
      <c r="A4" s="18"/>
      <c r="B4" s="13"/>
      <c r="C4" s="18" t="s">
        <v>1</v>
      </c>
      <c r="D4" s="13"/>
      <c r="E4" s="19">
        <f>SUM(E5:E29)</f>
        <v>11383413</v>
      </c>
    </row>
    <row r="5" spans="1:5" s="26" customFormat="1" ht="18" customHeight="1">
      <c r="A5" s="27" t="s">
        <v>76</v>
      </c>
      <c r="B5" s="28"/>
      <c r="C5" s="35" t="s">
        <v>65</v>
      </c>
      <c r="D5" s="28"/>
      <c r="E5" s="29">
        <v>6693672</v>
      </c>
    </row>
    <row r="6" spans="1:5" s="26" customFormat="1" ht="18" customHeight="1">
      <c r="A6" s="75" t="s">
        <v>78</v>
      </c>
      <c r="B6" s="28"/>
      <c r="C6" s="40" t="s">
        <v>87</v>
      </c>
      <c r="D6" s="28"/>
      <c r="E6" s="78">
        <v>1174574</v>
      </c>
    </row>
    <row r="7" spans="1:5" s="26" customFormat="1" ht="18" customHeight="1">
      <c r="A7" s="76"/>
      <c r="C7" s="37" t="s">
        <v>88</v>
      </c>
      <c r="E7" s="79"/>
    </row>
    <row r="8" spans="1:5" s="26" customFormat="1" ht="18" customHeight="1">
      <c r="A8" s="76"/>
      <c r="C8" s="37" t="s">
        <v>89</v>
      </c>
      <c r="E8" s="79"/>
    </row>
    <row r="9" spans="1:5" s="26" customFormat="1" ht="18" customHeight="1">
      <c r="A9" s="77"/>
      <c r="C9" s="39" t="s">
        <v>66</v>
      </c>
      <c r="E9" s="80"/>
    </row>
    <row r="10" spans="1:5" s="26" customFormat="1" ht="18" customHeight="1">
      <c r="A10" s="85" t="s">
        <v>79</v>
      </c>
      <c r="B10" s="28"/>
      <c r="C10" s="37" t="s">
        <v>90</v>
      </c>
      <c r="D10" s="28"/>
      <c r="E10" s="81">
        <v>875342</v>
      </c>
    </row>
    <row r="11" spans="1:5" s="26" customFormat="1" ht="18" customHeight="1">
      <c r="A11" s="86"/>
      <c r="C11" s="37" t="s">
        <v>67</v>
      </c>
      <c r="E11" s="82"/>
    </row>
    <row r="12" spans="1:5" s="26" customFormat="1" ht="18" customHeight="1">
      <c r="A12" s="87"/>
      <c r="C12" s="37" t="s">
        <v>91</v>
      </c>
      <c r="E12" s="83"/>
    </row>
    <row r="13" spans="1:5" s="26" customFormat="1" ht="18" customHeight="1">
      <c r="A13" s="31" t="s">
        <v>77</v>
      </c>
      <c r="B13" s="28"/>
      <c r="C13" s="36" t="s">
        <v>93</v>
      </c>
      <c r="D13" s="28"/>
      <c r="E13" s="46">
        <v>1342349</v>
      </c>
    </row>
    <row r="14" spans="1:5" s="26" customFormat="1" ht="18" customHeight="1">
      <c r="A14" s="75" t="s">
        <v>80</v>
      </c>
      <c r="B14" s="28"/>
      <c r="C14" s="40" t="s">
        <v>68</v>
      </c>
      <c r="D14" s="28"/>
      <c r="E14" s="81">
        <v>403985</v>
      </c>
    </row>
    <row r="15" spans="1:5" s="26" customFormat="1" ht="18" customHeight="1">
      <c r="A15" s="77"/>
      <c r="C15" s="37" t="s">
        <v>92</v>
      </c>
      <c r="E15" s="83"/>
    </row>
    <row r="16" spans="1:5" s="26" customFormat="1" ht="18" customHeight="1">
      <c r="A16" s="75" t="s">
        <v>81</v>
      </c>
      <c r="B16" s="28"/>
      <c r="C16" s="40" t="s">
        <v>96</v>
      </c>
      <c r="D16" s="28"/>
      <c r="E16" s="81">
        <v>279854</v>
      </c>
    </row>
    <row r="17" spans="1:5" s="26" customFormat="1" ht="18" customHeight="1">
      <c r="A17" s="76"/>
      <c r="C17" s="37" t="s">
        <v>69</v>
      </c>
      <c r="E17" s="82"/>
    </row>
    <row r="18" spans="1:5">
      <c r="A18" s="77"/>
      <c r="C18" s="38" t="s">
        <v>97</v>
      </c>
      <c r="E18" s="83"/>
    </row>
    <row r="19" spans="1:5">
      <c r="A19" s="75" t="s">
        <v>82</v>
      </c>
      <c r="B19" s="28"/>
      <c r="C19" s="40" t="s">
        <v>70</v>
      </c>
      <c r="D19" s="28"/>
      <c r="E19" s="81">
        <v>237555</v>
      </c>
    </row>
    <row r="20" spans="1:5">
      <c r="A20" s="76"/>
      <c r="C20" s="38" t="s">
        <v>98</v>
      </c>
      <c r="E20" s="82"/>
    </row>
    <row r="21" spans="1:5">
      <c r="A21" s="77"/>
      <c r="C21" s="38" t="s">
        <v>99</v>
      </c>
      <c r="E21" s="83"/>
    </row>
    <row r="22" spans="1:5">
      <c r="A22" s="75" t="s">
        <v>83</v>
      </c>
      <c r="B22" s="28"/>
      <c r="C22" s="40" t="s">
        <v>94</v>
      </c>
      <c r="D22" s="28"/>
      <c r="E22" s="81">
        <v>160135</v>
      </c>
    </row>
    <row r="23" spans="1:5">
      <c r="A23" s="76"/>
      <c r="C23" s="38" t="s">
        <v>103</v>
      </c>
      <c r="E23" s="82"/>
    </row>
    <row r="24" spans="1:5">
      <c r="A24" s="77"/>
      <c r="C24" s="38" t="s">
        <v>95</v>
      </c>
      <c r="E24" s="83"/>
    </row>
    <row r="25" spans="1:5">
      <c r="A25" s="31" t="s">
        <v>84</v>
      </c>
      <c r="B25" s="28"/>
      <c r="C25" s="36" t="s">
        <v>71</v>
      </c>
      <c r="D25" s="28"/>
      <c r="E25" s="32">
        <v>66695</v>
      </c>
    </row>
    <row r="26" spans="1:5">
      <c r="A26" s="31" t="s">
        <v>85</v>
      </c>
      <c r="B26" s="28"/>
      <c r="C26" s="36" t="s">
        <v>72</v>
      </c>
      <c r="D26" s="28"/>
      <c r="E26" s="32">
        <v>60852</v>
      </c>
    </row>
    <row r="27" spans="1:5" ht="48">
      <c r="A27" s="31" t="s">
        <v>75</v>
      </c>
      <c r="B27" s="28"/>
      <c r="C27" s="36" t="s">
        <v>100</v>
      </c>
      <c r="D27" s="28"/>
      <c r="E27" s="32">
        <v>24038</v>
      </c>
    </row>
    <row r="28" spans="1:5" ht="36">
      <c r="A28" s="31" t="s">
        <v>74</v>
      </c>
      <c r="B28" s="28"/>
      <c r="C28" s="36" t="s">
        <v>101</v>
      </c>
      <c r="D28" s="28"/>
      <c r="E28" s="32">
        <v>27907</v>
      </c>
    </row>
    <row r="29" spans="1:5" ht="36">
      <c r="A29" s="31" t="s">
        <v>73</v>
      </c>
      <c r="B29" s="28"/>
      <c r="C29" s="36" t="s">
        <v>102</v>
      </c>
      <c r="D29" s="28"/>
      <c r="E29" s="32">
        <v>36455</v>
      </c>
    </row>
  </sheetData>
  <mergeCells count="15">
    <mergeCell ref="A2:A3"/>
    <mergeCell ref="C2:C3"/>
    <mergeCell ref="A1:C1"/>
    <mergeCell ref="A6:A9"/>
    <mergeCell ref="A10:A12"/>
    <mergeCell ref="A14:A15"/>
    <mergeCell ref="A16:A18"/>
    <mergeCell ref="A19:A21"/>
    <mergeCell ref="A22:A24"/>
    <mergeCell ref="E6:E9"/>
    <mergeCell ref="E10:E12"/>
    <mergeCell ref="E14:E15"/>
    <mergeCell ref="E16:E18"/>
    <mergeCell ref="E19:E21"/>
    <mergeCell ref="E22:E24"/>
  </mergeCell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VER 2016 - 2017 Total </vt:lpstr>
      <vt:lpstr>VER 2017 por TV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2011-08-26T19:10:53Z</cp:lastPrinted>
  <dcterms:created xsi:type="dcterms:W3CDTF">2009-10-07T17:30:36Z</dcterms:created>
  <dcterms:modified xsi:type="dcterms:W3CDTF">2018-01-30T20:52:29Z</dcterms:modified>
</cp:coreProperties>
</file>